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<sst xmlns="http://schemas.openxmlformats.org/spreadsheetml/2006/main" uniqueCount="61" count="99">
  <si>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</si>
  <si>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</si>
  <si>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</si>
  <si>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</si>
  <si>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</si>
  <si>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</si>
  <si>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</si>
  <si>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</si>
  <si>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</si>
  <si>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</si>
  <si>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</si>
  <si>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</si>
  <si>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</si>
  <si>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</si>
  <si>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</si>
  <si>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</si>
  <si>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</si>
  <si>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</si>
  <si>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</si>
  <si>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</si>
  <si>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</si>
  <si>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</si>
  <si>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</si>
  <si>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</si>
  <si>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</si>
  <si>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</si>
  <si>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</si>
  <si>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</si>
  <si>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</si>
  <si>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</si>
  <si>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</si>
  <si>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</si>
  <si>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Test Project ABC</t>
  </si>
  <si>
    <t>Ronkonkoma, NY</t>
  </si>
  <si>
    <t>H12900</t>
  </si>
  <si>
    <t>Dana Wilkenson</t>
  </si>
  <si>
    <t>Edward Thompson</t>
  </si>
  <si>
    <t>T10894</t>
  </si>
  <si>
    <t>Evelyn Morales</t>
  </si>
  <si>
    <t>M1899</t>
  </si>
  <si>
    <t>Jim Johnson</t>
  </si>
  <si>
    <t>Joseph Wallace</t>
  </si>
  <si>
    <t>X1287</t>
  </si>
  <si>
    <t>IN0001</t>
  </si>
  <si>
    <t>Item 1</t>
  </si>
  <si>
    <t>IN0002</t>
  </si>
  <si>
    <t>Item 2</t>
  </si>
  <si>
    <t>IN0006</t>
  </si>
  <si>
    <t>Item 6</t>
  </si>
  <si>
    <t>IN0017</t>
  </si>
  <si>
    <t>Item 17</t>
  </si>
  <si>
    <t>IN0016</t>
  </si>
  <si>
    <t>Item 16</t>
  </si>
  <si>
    <t>IN0099</t>
  </si>
  <si>
    <t>Item 99</t>
  </si>
  <si>
    <t>IN0013</t>
  </si>
  <si>
    <t>Item 13</t>
  </si>
  <si>
    <t>IN0007</t>
  </si>
  <si>
    <t>Item 7</t>
  </si>
  <si>
    <t>IN0011</t>
  </si>
  <si>
    <t>Item 11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</si>
</sst>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6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  <font>
      <u val="single"/>
      <sz val="10"/>
      <name val="Arial"/>
      <charset val="0"/>
    </font>
    <font>
      <u val="single"/>
      <sz val="10"/>
      <color rgb="000563C1"/>
      <name val="Arial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  <xf numFmtId="0" fontId="15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4">
    <cellStyle name="Comma" xfId="2" builtinId="3"/>
    <cellStyle name="Currency" xfId="1" builtinId="4"/>
    <cellStyle name="Normal" xfId="0" builtinId="0"/>
    <cellStyle name="Hyperlink" xfId="3" builtinId="8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png" /><Relationship Id="rId8" Type="http://schemas.openxmlformats.org/officeDocument/2006/relationships/image" Target="/xl/media/image8.png" /><Relationship Id="rId9" Type="http://schemas.openxmlformats.org/officeDocument/2006/relationships/image" Target="/xl/media/image9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4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5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6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7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8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9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40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475785</xdr:colOff>
      <xdr:row>11</xdr:row>
      <xdr:rowOff>468630</xdr:rowOff>
    </xdr:to>
    <xdr:pic macro="">
      <xdr:nvPicPr>
        <xdr:cNvPr id="1041" name="Picture8"/>
        <xdr:cNvPicPr>
          <a:picLocks noChangeAspect="1"/>
        </xdr:cNvPicPr>
      </xdr:nvPicPr>
      <xdr:blipFill>
        <a:blip xmlns:d5p1="http://schemas.openxmlformats.org/officeDocument/2006/relationships" d5p1:embed="rId8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475785</xdr:colOff>
      <xdr:row>12</xdr:row>
      <xdr:rowOff>468630</xdr:rowOff>
    </xdr:to>
    <xdr:pic macro="">
      <xdr:nvPicPr>
        <xdr:cNvPr id="1042" name="Picture9"/>
        <xdr:cNvPicPr>
          <a:picLocks noChangeAspect="1"/>
        </xdr:cNvPicPr>
      </xdr:nvPicPr>
      <xdr:blipFill>
        <a:blip xmlns:d5p1="http://schemas.openxmlformats.org/officeDocument/2006/relationships" d5p1:embed="rId9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35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63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43647</v>
      </c>
      <c r="L6" s="1"/>
    </row>
    <row r="7" spans="1:12">
      <c r="A7" s="22" t="s">
        <v>20</v>
      </c>
      <c r="B7" s="49">
        <v>321323</v>
      </c>
      <c r="C7" s="50"/>
      <c r="D7" s="23"/>
      <c r="E7" s="1"/>
      <c r="F7" s="1"/>
      <c r="G7" s="1"/>
      <c r="H7" s="1"/>
      <c r="I7" s="1"/>
      <c r="J7" s="5" t="s">
        <v>2</v>
      </c>
      <c r="K7" s="73">
        <v>43654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44338</v>
      </c>
      <c r="B12" s="29" t="s">
        <v>34</v>
      </c>
      <c r="C12" s="30" t="s">
        <v>35</v>
      </c>
      <c r="D12" s="31">
        <v>200</v>
      </c>
      <c r="E12" s="31">
        <v>200</v>
      </c>
      <c r="F12" s="31">
        <v>150</v>
      </c>
      <c r="G12" s="31">
        <v>225</v>
      </c>
      <c r="H12" s="31">
        <v>16</v>
      </c>
      <c r="I12" s="31">
        <v>63</v>
      </c>
      <c r="J12" s="31">
        <v>55</v>
      </c>
      <c r="K12" s="8">
        <f ca="1">SUM(D12:J12)</f>
        <v>0</v>
      </c>
      <c r="L12" s="1"/>
    </row>
    <row r="13" spans="1:12">
      <c r="A13" s="28">
        <v>44339</v>
      </c>
      <c r="B13" s="29" t="s">
        <v>34</v>
      </c>
      <c r="C13" s="30" t="s">
        <v>36</v>
      </c>
      <c r="D13" s="31">
        <v>300</v>
      </c>
      <c r="E13" s="31">
        <v>150</v>
      </c>
      <c r="F13" s="31">
        <v>225</v>
      </c>
      <c r="G13" s="31">
        <v>200</v>
      </c>
      <c r="H13" s="31">
        <v>0</v>
      </c>
      <c r="I13" s="31">
        <v>59</v>
      </c>
      <c r="J13" s="31">
        <v>26</v>
      </c>
      <c r="K13" s="8">
        <f ca="1">SUM(D13:J13)</f>
        <v>0</v>
      </c>
      <c r="L13" s="1"/>
    </row>
    <row r="14" spans="1:12">
      <c r="A14" s="28">
        <v>44340</v>
      </c>
      <c r="B14" s="29" t="s">
        <v>37</v>
      </c>
      <c r="C14" s="30" t="s">
        <v>38</v>
      </c>
      <c r="D14" s="31">
        <v>150</v>
      </c>
      <c r="E14" s="31">
        <v>300</v>
      </c>
      <c r="F14" s="31">
        <v>300</v>
      </c>
      <c r="G14" s="31">
        <v>150</v>
      </c>
      <c r="H14" s="31">
        <v>45</v>
      </c>
      <c r="I14" s="31">
        <v>63</v>
      </c>
      <c r="J14" s="31">
        <v>75</v>
      </c>
      <c r="K14" s="8">
        <f ca="1">SUM(D14:J14)</f>
        <v>0</v>
      </c>
      <c r="L14" s="1"/>
    </row>
    <row r="15" spans="1:12">
      <c r="A15" s="28">
        <v>44341</v>
      </c>
      <c r="B15" s="29" t="s">
        <v>39</v>
      </c>
      <c r="C15" s="30" t="s">
        <v>40</v>
      </c>
      <c r="D15" s="31">
        <v>200</v>
      </c>
      <c r="E15" s="31">
        <v>225</v>
      </c>
      <c r="F15" s="31">
        <v>225</v>
      </c>
      <c r="G15" s="31">
        <v>225</v>
      </c>
      <c r="H15" s="31">
        <v>12</v>
      </c>
      <c r="I15" s="31">
        <v>122</v>
      </c>
      <c r="J15" s="31">
        <v>62</v>
      </c>
      <c r="K15" s="8">
        <f ca="1">SUM(D15:J15)</f>
        <v>0</v>
      </c>
      <c r="L15" s="1"/>
    </row>
    <row r="16" spans="1:12">
      <c r="A16" s="28">
        <v>44342</v>
      </c>
      <c r="B16" s="29" t="s">
        <v>39</v>
      </c>
      <c r="C16" s="30" t="s">
        <v>41</v>
      </c>
      <c r="D16" s="31">
        <v>200</v>
      </c>
      <c r="E16" s="31">
        <v>150</v>
      </c>
      <c r="F16" s="31">
        <v>300</v>
      </c>
      <c r="G16" s="31">
        <v>150</v>
      </c>
      <c r="H16" s="31">
        <v>25</v>
      </c>
      <c r="I16" s="31">
        <v>75</v>
      </c>
      <c r="J16" s="31">
        <v>75</v>
      </c>
      <c r="K16" s="8">
        <f ca="1">SUM(D16:J16)</f>
        <v>0</v>
      </c>
      <c r="L16" s="1"/>
    </row>
    <row r="17" spans="1:12">
      <c r="A17" s="28">
        <v>44410</v>
      </c>
      <c r="B17" s="29" t="s">
        <v>37</v>
      </c>
      <c r="C17" s="30" t="s">
        <v>36</v>
      </c>
      <c r="D17" s="31">
        <v>100</v>
      </c>
      <c r="E17" s="31">
        <v>120</v>
      </c>
      <c r="F17" s="31">
        <v>20</v>
      </c>
      <c r="G17" s="31">
        <v>50</v>
      </c>
      <c r="H17" s="31">
        <v>50</v>
      </c>
      <c r="I17" s="31">
        <v>75</v>
      </c>
      <c r="J17" s="31">
        <v>60</v>
      </c>
      <c r="K17" s="8">
        <f ca="1">SUM(D17:J17)</f>
        <v>0</v>
      </c>
      <c r="L17" s="1"/>
    </row>
    <row r="18" spans="1:12">
      <c r="A18" s="28">
        <v>44411</v>
      </c>
      <c r="B18" s="29" t="s">
        <v>34</v>
      </c>
      <c r="C18" s="30" t="s">
        <v>36</v>
      </c>
      <c r="D18" s="31">
        <v>60</v>
      </c>
      <c r="E18" s="31">
        <v>75</v>
      </c>
      <c r="F18" s="31">
        <v>150</v>
      </c>
      <c r="G18" s="31">
        <v>100</v>
      </c>
      <c r="H18" s="31">
        <v>100</v>
      </c>
      <c r="I18" s="31">
        <v>120</v>
      </c>
      <c r="J18" s="31">
        <v>120</v>
      </c>
      <c r="K18" s="8">
        <f ca="1">SUM(D18:J18)</f>
        <v>0</v>
      </c>
      <c r="L18" s="1"/>
    </row>
    <row r="19" spans="1:12">
      <c r="A19" s="28">
        <v>44411</v>
      </c>
      <c r="B19" s="29" t="s">
        <v>37</v>
      </c>
      <c r="C19" s="30" t="s">
        <v>36</v>
      </c>
      <c r="D19" s="31">
        <v>75</v>
      </c>
      <c r="E19" s="31">
        <v>56</v>
      </c>
      <c r="F19" s="31">
        <v>15</v>
      </c>
      <c r="G19" s="31">
        <v>120</v>
      </c>
      <c r="H19" s="31">
        <v>100</v>
      </c>
      <c r="I19" s="31">
        <v>100</v>
      </c>
      <c r="J19" s="31">
        <v>150</v>
      </c>
      <c r="K19" s="8">
        <f ca="1">SUM(D19:J19)</f>
        <v>0</v>
      </c>
      <c r="L19" s="1"/>
    </row>
    <row r="20" spans="1:12">
      <c r="A20" s="28">
        <v>44424</v>
      </c>
      <c r="B20" s="29" t="s">
        <v>34</v>
      </c>
      <c r="C20" s="30" t="s">
        <v>35</v>
      </c>
      <c r="D20" s="31">
        <v>200</v>
      </c>
      <c r="E20" s="31">
        <v>150</v>
      </c>
      <c r="F20" s="31">
        <v>230</v>
      </c>
      <c r="G20" s="31">
        <v>152</v>
      </c>
      <c r="H20" s="31">
        <v>120</v>
      </c>
      <c r="I20" s="31">
        <v>120</v>
      </c>
      <c r="J20" s="31">
        <v>100</v>
      </c>
      <c r="K20" s="8">
        <f ca="1">SUM(D20:J20)</f>
        <v>0</v>
      </c>
      <c r="L20" s="1"/>
    </row>
    <row r="21" spans="1:12">
      <c r="A21" s="28">
        <v>44479</v>
      </c>
      <c r="B21" s="29" t="s">
        <v>37</v>
      </c>
      <c r="C21" s="30" t="s">
        <v>36</v>
      </c>
      <c r="D21" s="31">
        <v>65</v>
      </c>
      <c r="E21" s="31">
        <v>565</v>
      </c>
      <c r="F21" s="31">
        <v>2</v>
      </c>
      <c r="G21" s="31">
        <v>656</v>
      </c>
      <c r="H21" s="31">
        <v>48</v>
      </c>
      <c r="I21" s="31">
        <v>3659</v>
      </c>
      <c r="J21" s="31">
        <v>23</v>
      </c>
      <c r="K21" s="8">
        <f ca="1">SUM(D21:J21)</f>
        <v>0</v>
      </c>
      <c r="L21" s="1"/>
    </row>
    <row r="22" spans="1:12">
      <c r="A22" s="28">
        <v>44501</v>
      </c>
      <c r="B22" s="29" t="s">
        <v>37</v>
      </c>
      <c r="C22" s="30" t="s">
        <v>36</v>
      </c>
      <c r="D22" s="31">
        <v>750</v>
      </c>
      <c r="E22" s="31">
        <v>350</v>
      </c>
      <c r="F22" s="31">
        <v>75</v>
      </c>
      <c r="G22" s="31">
        <v>800</v>
      </c>
      <c r="H22" s="31">
        <v>75</v>
      </c>
      <c r="I22" s="31">
        <v>2500</v>
      </c>
      <c r="J22" s="31">
        <v>250</v>
      </c>
      <c r="K22" s="8">
        <f ca="1">SUM(D22:J22)</f>
        <v>0</v>
      </c>
      <c r="L22" s="1"/>
    </row>
    <row r="23" spans="1:12">
      <c r="A23" s="28">
        <v>44504</v>
      </c>
      <c r="B23" s="29" t="s">
        <v>34</v>
      </c>
      <c r="C23" s="30" t="s">
        <v>38</v>
      </c>
      <c r="D23" s="31">
        <v>895</v>
      </c>
      <c r="E23" s="31">
        <v>150</v>
      </c>
      <c r="F23" s="31">
        <v>50</v>
      </c>
      <c r="G23" s="31">
        <v>1200</v>
      </c>
      <c r="H23" s="31">
        <v>150</v>
      </c>
      <c r="I23" s="31">
        <v>500</v>
      </c>
      <c r="J23" s="31">
        <v>100</v>
      </c>
      <c r="K23" s="8">
        <f ca="1">SUM(D23:J23)</f>
        <v>0</v>
      </c>
      <c r="L23" s="1"/>
    </row>
    <row r="24" spans="1:12">
      <c r="A24" s="28">
        <v>45758</v>
      </c>
      <c r="B24" s="29" t="s">
        <v>39</v>
      </c>
      <c r="C24" s="30" t="s">
        <v>35</v>
      </c>
      <c r="D24" s="31">
        <v>450</v>
      </c>
      <c r="E24" s="31">
        <v>200</v>
      </c>
      <c r="F24" s="31">
        <v>450</v>
      </c>
      <c r="G24" s="31">
        <v>100</v>
      </c>
      <c r="H24" s="31">
        <v>145</v>
      </c>
      <c r="I24" s="31">
        <v>550</v>
      </c>
      <c r="J24" s="31">
        <v>200</v>
      </c>
      <c r="K24" s="8">
        <f ca="1">SUM(D24:J24)</f>
        <v>0</v>
      </c>
      <c r="L24" s="1"/>
    </row>
    <row r="25" spans="1:12">
      <c r="A25" s="28">
        <v>45763</v>
      </c>
      <c r="B25" s="29" t="s">
        <v>34</v>
      </c>
      <c r="C25" s="30" t="s">
        <v>41</v>
      </c>
      <c r="D25" s="31">
        <v>800</v>
      </c>
      <c r="E25" s="31">
        <v>700</v>
      </c>
      <c r="F25" s="31">
        <v>50</v>
      </c>
      <c r="G25" s="31">
        <v>900</v>
      </c>
      <c r="H25" s="31">
        <v>400</v>
      </c>
      <c r="I25" s="31">
        <v>150</v>
      </c>
      <c r="J25" s="31">
        <v>25</v>
      </c>
      <c r="K25" s="8">
        <f ca="1">SUM(D25:J25)</f>
        <v>0</v>
      </c>
      <c r="L25" s="1"/>
    </row>
    <row r="26" spans="1:12">
      <c r="A26" s="28">
        <v>45764</v>
      </c>
      <c r="B26" s="29" t="s">
        <v>37</v>
      </c>
      <c r="C26" s="30" t="s">
        <v>38</v>
      </c>
      <c r="D26" s="31">
        <v>750</v>
      </c>
      <c r="E26" s="31">
        <v>150</v>
      </c>
      <c r="F26" s="31">
        <v>75</v>
      </c>
      <c r="G26" s="31">
        <v>200</v>
      </c>
      <c r="H26" s="31">
        <v>90</v>
      </c>
      <c r="I26" s="31">
        <v>150</v>
      </c>
      <c r="J26" s="31">
        <v>500</v>
      </c>
      <c r="K26" s="8">
        <f ca="1">SUM(D26:J26)</f>
        <v>0</v>
      </c>
      <c r="L26" s="1"/>
    </row>
    <row r="27" spans="1:12">
      <c r="A27" s="28">
        <v>45765</v>
      </c>
      <c r="B27" s="29" t="s">
        <v>34</v>
      </c>
      <c r="C27" s="30" t="s">
        <v>40</v>
      </c>
      <c r="D27" s="31">
        <v>1100</v>
      </c>
      <c r="E27" s="31">
        <v>250</v>
      </c>
      <c r="F27" s="31">
        <v>80</v>
      </c>
      <c r="G27" s="31">
        <v>150</v>
      </c>
      <c r="H27" s="31">
        <v>50</v>
      </c>
      <c r="I27" s="31">
        <v>400</v>
      </c>
      <c r="J27" s="31">
        <v>350</v>
      </c>
      <c r="K27" s="8">
        <f ca="1">SUM(D27:J27)</f>
        <v>0</v>
      </c>
      <c r="L27" s="1"/>
    </row>
    <row r="28" spans="1:12">
      <c r="A28" s="28">
        <v>45768</v>
      </c>
      <c r="B28" s="29" t="s">
        <v>37</v>
      </c>
      <c r="C28" s="30" t="s">
        <v>40</v>
      </c>
      <c r="D28" s="31">
        <v>225</v>
      </c>
      <c r="E28" s="31">
        <v>350</v>
      </c>
      <c r="F28" s="31">
        <v>150</v>
      </c>
      <c r="G28" s="31">
        <v>550</v>
      </c>
      <c r="H28" s="31">
        <v>250</v>
      </c>
      <c r="I28" s="31">
        <v>100</v>
      </c>
      <c r="J28" s="31">
        <v>50</v>
      </c>
      <c r="K28" s="8">
        <f ca="1">SUM(D28:J28)</f>
        <v>0</v>
      </c>
      <c r="L28" s="1"/>
    </row>
    <row r="29" spans="1:12">
      <c r="A29" s="28">
        <v>45771</v>
      </c>
      <c r="B29" s="29" t="s">
        <v>37</v>
      </c>
      <c r="C29" s="30" t="s">
        <v>41</v>
      </c>
      <c r="D29" s="31">
        <v>150</v>
      </c>
      <c r="E29" s="31">
        <v>100</v>
      </c>
      <c r="F29" s="31">
        <v>200</v>
      </c>
      <c r="G29" s="31">
        <v>400</v>
      </c>
      <c r="H29" s="31">
        <v>250</v>
      </c>
      <c r="I29" s="31">
        <v>200</v>
      </c>
      <c r="J29" s="31">
        <v>450</v>
      </c>
      <c r="K29" s="8">
        <f ca="1">SUM(D29:J29)</f>
        <v>0</v>
      </c>
      <c r="L29" s="1"/>
    </row>
    <row r="30" spans="1:12">
      <c r="A30" s="28">
        <v>45772</v>
      </c>
      <c r="B30" s="29" t="s">
        <v>34</v>
      </c>
      <c r="C30" s="30" t="s">
        <v>41</v>
      </c>
      <c r="D30" s="31">
        <v>200</v>
      </c>
      <c r="E30" s="31">
        <v>300</v>
      </c>
      <c r="F30" s="31">
        <v>250</v>
      </c>
      <c r="G30" s="31">
        <v>450</v>
      </c>
      <c r="H30" s="31">
        <v>200</v>
      </c>
      <c r="I30" s="31">
        <v>150</v>
      </c>
      <c r="J30" s="31">
        <v>50</v>
      </c>
      <c r="K30" s="8">
        <f ca="1">SUM(D30:J30)</f>
        <v>0</v>
      </c>
      <c r="L30" s="1"/>
    </row>
    <row r="31" spans="1:12">
      <c r="A31" s="28">
        <v>45776</v>
      </c>
      <c r="B31" s="29" t="s">
        <v>42</v>
      </c>
      <c r="C31" s="30" t="s">
        <v>41</v>
      </c>
      <c r="D31" s="31">
        <v>175</v>
      </c>
      <c r="E31" s="31">
        <v>250</v>
      </c>
      <c r="F31" s="31">
        <v>400</v>
      </c>
      <c r="G31" s="31">
        <v>750</v>
      </c>
      <c r="H31" s="31">
        <v>125</v>
      </c>
      <c r="I31" s="31">
        <v>250</v>
      </c>
      <c r="J31" s="31">
        <v>450</v>
      </c>
      <c r="K31" s="8">
        <f ca="1">SUM(D31:J31)</f>
        <v>0</v>
      </c>
      <c r="L31" s="1"/>
    </row>
    <row r="32" spans="1:12">
      <c r="A32" s="28">
        <v>45777</v>
      </c>
      <c r="B32" s="29" t="s">
        <v>37</v>
      </c>
      <c r="C32" s="30" t="s">
        <v>41</v>
      </c>
      <c r="D32" s="31">
        <v>350</v>
      </c>
      <c r="E32" s="31">
        <v>100</v>
      </c>
      <c r="F32" s="31">
        <v>125</v>
      </c>
      <c r="G32" s="31">
        <v>550</v>
      </c>
      <c r="H32" s="31">
        <v>250</v>
      </c>
      <c r="I32" s="31">
        <v>700</v>
      </c>
      <c r="J32" s="31">
        <v>100</v>
      </c>
      <c r="K32" s="8">
        <f ca="1">SUM(D32:J32)</f>
        <v>0</v>
      </c>
      <c r="L32" s="1"/>
    </row>
    <row r="33" spans="1:12">
      <c r="A33" s="28">
        <v>45777</v>
      </c>
      <c r="B33" s="29" t="s">
        <v>34</v>
      </c>
      <c r="C33" s="30" t="s">
        <v>36</v>
      </c>
      <c r="D33" s="31">
        <v>150</v>
      </c>
      <c r="E33" s="31">
        <v>200</v>
      </c>
      <c r="F33" s="31">
        <v>450</v>
      </c>
      <c r="G33" s="31">
        <v>200</v>
      </c>
      <c r="H33" s="31">
        <v>125</v>
      </c>
      <c r="I33" s="31">
        <v>450</v>
      </c>
      <c r="J33" s="31">
        <v>75</v>
      </c>
      <c r="K33" s="8">
        <f ca="1">SUM(D33:J33)</f>
        <v>0</v>
      </c>
      <c r="L33" s="1"/>
    </row>
    <row r="34" spans="1:12">
      <c r="A34" s="28">
        <v>45777</v>
      </c>
      <c r="B34" s="29" t="s">
        <v>39</v>
      </c>
      <c r="C34" s="30" t="s">
        <v>35</v>
      </c>
      <c r="D34" s="31">
        <v>200</v>
      </c>
      <c r="E34" s="31">
        <v>300</v>
      </c>
      <c r="F34" s="31">
        <v>250</v>
      </c>
      <c r="G34" s="31">
        <v>450</v>
      </c>
      <c r="H34" s="31">
        <v>200</v>
      </c>
      <c r="I34" s="31">
        <v>150</v>
      </c>
      <c r="J34" s="31">
        <v>50</v>
      </c>
      <c r="K34" s="8">
        <f ca="1">SUM(D34:J34)</f>
        <v>0</v>
      </c>
      <c r="L34" s="1"/>
    </row>
    <row r="35" spans="1:12">
      <c r="A35" s="29"/>
      <c r="B35" s="29"/>
      <c r="C35" s="30"/>
      <c r="D35" s="32">
        <f ca="1">SUBTOTAL(109,Table2[Hotel])</f>
        <v>0</v>
      </c>
      <c r="E35" s="32">
        <f ca="1">SUBTOTAL(109,Table2[Transport])</f>
        <v>0</v>
      </c>
      <c r="F35" s="33">
        <f ca="1">SUBTOTAL(109,Table2[Fuel])</f>
        <v>0</v>
      </c>
      <c r="G35" s="32">
        <f ca="1">SUBTOTAL(109,Table2[Meals])</f>
        <v>0</v>
      </c>
      <c r="H35" s="32">
        <f ca="1">SUBTOTAL(109,Table2[Phone])</f>
        <v>0</v>
      </c>
      <c r="I35" s="32">
        <f ca="1">SUBTOTAL(109,Table2[Entertain.])</f>
        <v>0</v>
      </c>
      <c r="J35" s="32">
        <f ca="1">SUBTOTAL(109,Table2[Misc.])</f>
        <v>0</v>
      </c>
      <c r="K35" s="34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56" t="s">
        <v>10</v>
      </c>
      <c r="J36" s="56"/>
      <c r="K36" s="35">
        <f ca="1">SUM(K12:K34)</f>
        <v>0</v>
      </c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57" t="s">
        <v>11</v>
      </c>
      <c r="J37" s="57"/>
      <c r="K37" s="36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57" t="s">
        <v>9</v>
      </c>
      <c r="J38" s="1"/>
      <c r="K38" s="37">
        <f ca="1">(K36-K37)</f>
        <v>0</v>
      </c>
      <c r="L38" s="1"/>
    </row>
    <row r="39" spans="1:12">
      <c r="A39" s="58" t="s">
        <v>17</v>
      </c>
      <c r="B39" s="59"/>
      <c r="C39" s="60" t="s">
        <v>16</v>
      </c>
      <c r="D39" s="61"/>
      <c r="E39" s="1"/>
      <c r="F39" s="1"/>
      <c r="G39" s="1"/>
      <c r="H39" s="1"/>
      <c r="I39" s="1"/>
      <c r="J39" s="1"/>
      <c r="K39" s="1"/>
      <c r="L39" s="1"/>
    </row>
    <row r="40" spans="1:12">
      <c r="A40" s="62"/>
      <c r="B40" s="63"/>
      <c r="C40" s="1"/>
      <c r="D40" s="64"/>
      <c r="E40" s="1"/>
      <c r="F40" s="1"/>
      <c r="G40" s="1"/>
      <c r="H40" s="1"/>
      <c r="I40" s="1"/>
      <c r="J40" s="1"/>
      <c r="K40" s="1"/>
      <c r="L40" s="1"/>
    </row>
    <row r="41" spans="1:12">
      <c r="A41" s="62"/>
      <c r="B41" s="63"/>
      <c r="C41" s="1"/>
      <c r="D41" s="64"/>
      <c r="E41" s="1"/>
      <c r="F41" s="1"/>
      <c r="G41" s="1"/>
      <c r="H41" s="1"/>
      <c r="I41" s="1"/>
      <c r="J41" s="1"/>
      <c r="K41" s="1"/>
      <c r="L41" s="1"/>
    </row>
    <row r="42" spans="1:12">
      <c r="A42" s="62"/>
      <c r="B42" s="63"/>
      <c r="C42" s="1"/>
      <c r="D42" s="64"/>
      <c r="E42" s="1"/>
      <c r="F42" s="1"/>
      <c r="G42" s="1"/>
      <c r="H42" s="1"/>
      <c r="I42" s="1"/>
      <c r="J42" s="1"/>
      <c r="K42" s="1"/>
      <c r="L42" s="1"/>
    </row>
    <row r="43" spans="1:12">
      <c r="A43" s="67"/>
      <c r="B43" s="68"/>
      <c r="C43" s="54"/>
      <c r="D43" s="69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"/>
    </row>
    <row r="46" spans="1:12">
      <c r="A46" s="70" t="s">
        <v>12</v>
      </c>
      <c r="B46" s="65"/>
      <c r="C46" s="65"/>
      <c r="D46" s="65"/>
      <c r="E46" s="1"/>
      <c r="F46" s="1"/>
      <c r="G46" s="1"/>
      <c r="H46" s="71"/>
      <c r="I46" s="71"/>
      <c r="J46" s="71"/>
      <c r="K46" s="71"/>
      <c r="L46" s="1"/>
    </row>
    <row r="47" spans="1:11">
      <c r="A47" s="65"/>
      <c r="B47" s="65"/>
      <c r="C47" s="65"/>
      <c r="D47" s="65"/>
      <c r="E47" s="1"/>
      <c r="F47" s="1"/>
      <c r="G47" s="1"/>
      <c r="H47" s="66"/>
      <c r="I47" s="66"/>
      <c r="J47" s="66"/>
      <c r="K47" s="66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62" s="2" customFormat="1"/>
    <row r="63" s="2" customFormat="1"/>
  </sheetData>
  <mergeCells count="27">
    <mergeCell ref="A47:D47"/>
    <mergeCell ref="H47:K47"/>
    <mergeCell ref="A43:B43"/>
    <mergeCell ref="C43:D43"/>
    <mergeCell ref="A44:B44"/>
    <mergeCell ref="C44:D44"/>
    <mergeCell ref="A46:D46"/>
    <mergeCell ref="H46:K46"/>
    <mergeCell ref="A40:B40"/>
    <mergeCell ref="C40:D40"/>
    <mergeCell ref="A41:B41"/>
    <mergeCell ref="C41:D41"/>
    <mergeCell ref="A42:B42"/>
    <mergeCell ref="C42:D42"/>
    <mergeCell ref="B8:C8"/>
    <mergeCell ref="I36:J36"/>
    <mergeCell ref="I37:J37"/>
    <mergeCell ref="I38:J38"/>
    <mergeCell ref="A39:B39"/>
    <mergeCell ref="C39:D39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33 A34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5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43</v>
      </c>
      <c r="C5" t="s">
        <v>44</v>
      </c>
      <c r="E5" s="47">
        <v>51</v>
      </c>
      <c r="F5">
        <v>2</v>
      </c>
      <c r="G5" s="47">
        <v>102</v>
      </c>
    </row>
    <row r="6" spans="2:7" ht="50.1" customHeight="1">
      <c r="B6" t="s">
        <v>45</v>
      </c>
      <c r="C6" t="s">
        <v>46</v>
      </c>
      <c r="E6" s="47">
        <v>93</v>
      </c>
      <c r="F6">
        <v>3</v>
      </c>
      <c r="G6" s="47">
        <v>279</v>
      </c>
    </row>
    <row r="7" spans="2:7" ht="50.1" customHeight="1">
      <c r="B7" t="s">
        <v>47</v>
      </c>
      <c r="C7" t="s">
        <v>48</v>
      </c>
      <c r="E7" s="47">
        <v>11</v>
      </c>
      <c r="F7">
        <v>3</v>
      </c>
      <c r="G7" s="47">
        <v>33</v>
      </c>
    </row>
    <row r="8" spans="2:7" ht="50.1" customHeight="1">
      <c r="B8" t="s">
        <v>49</v>
      </c>
      <c r="C8" t="s">
        <v>50</v>
      </c>
      <c r="E8" s="47">
        <v>97</v>
      </c>
      <c r="F8">
        <v>10</v>
      </c>
      <c r="G8" s="47">
        <v>970</v>
      </c>
    </row>
    <row r="9" spans="2:7" ht="50.1" customHeight="1">
      <c r="B9" t="s">
        <v>51</v>
      </c>
      <c r="C9" t="s">
        <v>52</v>
      </c>
      <c r="E9" s="47">
        <v>90</v>
      </c>
      <c r="F9">
        <v>16</v>
      </c>
      <c r="G9" s="47">
        <v>1440</v>
      </c>
    </row>
    <row r="10" spans="2:7" ht="50.1" customHeight="1">
      <c r="B10" t="s">
        <v>53</v>
      </c>
      <c r="C10" t="s">
        <v>54</v>
      </c>
      <c r="E10" s="47">
        <v>24</v>
      </c>
      <c r="F10">
        <v>150</v>
      </c>
      <c r="G10" s="47">
        <v>3600</v>
      </c>
    </row>
    <row r="11" spans="2:7" ht="50.1" customHeight="1">
      <c r="B11" t="s">
        <v>55</v>
      </c>
      <c r="C11" t="s">
        <v>56</v>
      </c>
      <c r="E11" s="47">
        <v>26</v>
      </c>
      <c r="F11">
        <v>12</v>
      </c>
      <c r="G11" s="47">
        <v>312</v>
      </c>
    </row>
    <row r="12" spans="2:7" ht="50.1" customHeight="1">
      <c r="B12" t="s">
        <v>57</v>
      </c>
      <c r="C12" t="s">
        <v>58</v>
      </c>
      <c r="E12" s="47">
        <v>56</v>
      </c>
      <c r="F12">
        <v>12</v>
      </c>
      <c r="G12" s="47">
        <v>672</v>
      </c>
    </row>
    <row r="13" spans="2:7" ht="50.1" customHeight="1">
      <c r="B13" t="s">
        <v>59</v>
      </c>
      <c r="C13" t="s">
        <v>60</v>
      </c>
      <c r="E13" s="47">
        <v>59</v>
      </c>
      <c r="F13">
        <v>13</v>
      </c>
      <c r="G13" s="47">
        <v>767</v>
      </c>
    </row>
    <row r="14" ht="50.1" customHeight="1" thickBot="1"/>
    <row r="15" spans="2:7" ht="13.5" thickTop="1">
      <c r="B15" s="42"/>
      <c r="C15" s="42"/>
      <c r="D15" s="43"/>
      <c r="E15" s="44"/>
      <c r="F15" s="45" t="s">
        <v>29</v>
      </c>
      <c r="G15" s="48">
        <f ca="1">SUM(G5:G14)</f>
        <v>0</v>
      </c>
    </row>
  </sheetData>
  <conditionalFormatting sqref="B15:G15">
    <cfRule type="expression" dxfId="29" priority="1">
      <formula>$A15=1</formula>
    </cfRule>
  </conditionalFormatting>
  <conditionalFormatting sqref="B15:G15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