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eg" ContentType="image/jpeg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4527"/>
  <workbookPr codeName="ThisWorkbook"/>
  <bookViews>
    <workbookView xWindow="450" yWindow="165" windowWidth="26190" windowHeight="15525"/>
  </bookViews>
  <sheets>
    <sheet name="Expense Statement" sheetId="3" r:id="rId1"/>
    <sheet name="Equipment" sheetId="4" r:id="rId2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<sst xmlns="http://schemas.openxmlformats.org/spreadsheetml/2006/main" uniqueCount="52" count="59">
  <si>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</si>
  <si>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</si>
  <si>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</si>
  <si>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</si>
  <si>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</si>
  <si>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</si>
  <si>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</si>
  <si>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</si>
  <si>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</si>
  <si>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</si>
  <si>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</si>
  <si>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</si>
  <si>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</si>
  <si>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</si>
  <si>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</si>
  <si>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</si>
  <si>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</si>
  <si>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</si>
  <si>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</si>
  <si>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</si>
  <si>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</si>
  <si>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</si>
  <si>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</si>
  <si>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</si>
  <si>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Name</t>
  </si>
  <si>
    <t>Unit Price</t>
  </si>
  <si>
    <t>Equipment List</t>
  </si>
  <si>
    <t>Equipment ID</t>
  </si>
  <si>
    <t>Total Cost</t>
  </si>
  <si>
    <t>TOTAL:</t>
  </si>
  <si>
    <t>Image</t>
  </si>
  <si>
    <t>Quantity</t>
  </si>
  <si>
    <t>Web Development Project</t>
  </si>
  <si>
    <t>New York City, NY</t>
  </si>
  <si>
    <t>M1899</t>
  </si>
  <si>
    <t>Aaron Henderson</t>
  </si>
  <si>
    <t>Barbara Mcdonald</t>
  </si>
  <si>
    <t>H12900</t>
  </si>
  <si>
    <t>Betty Lawson</t>
  </si>
  <si>
    <t>Joseph Wallace</t>
  </si>
  <si>
    <t>IN0004</t>
  </si>
  <si>
    <t>Item 4</t>
  </si>
  <si>
    <t>IN0003</t>
  </si>
  <si>
    <t>Item 3</t>
  </si>
  <si>
    <t>IN0025</t>
  </si>
  <si>
    <t>Item 25</t>
  </si>
  <si>
    <t>IN0099</t>
  </si>
  <si>
    <t>Item 99</t>
  </si>
  <si>
    <t>IN0007</t>
  </si>
  <si>
    <t>Item 7</t>
  </si>
  <si>
    <t>IN0020</t>
  </si>
  <si>
    <t>Item 20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</si>
</sst>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m/d/yyyy;;"/>
    <numFmt numFmtId="165" formatCode="&quot;$&quot;#,##0.00"/>
  </numFmts>
  <fonts count="14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  <font>
      <sz val="10"/>
      <color theme="1"/>
      <name val="Arial"/>
      <family val="2"/>
      <charset val="0"/>
      <scheme val="minor"/>
    </font>
    <font>
      <b/>
      <sz val="34"/>
      <color theme="6"/>
      <name val="Arial"/>
      <family val="2"/>
      <charset val="0"/>
      <scheme val="major"/>
    </font>
    <font>
      <b/>
      <sz val="28"/>
      <color theme="4" tint="-0.499984740745262"/>
      <name val="Arial"/>
      <family val="2"/>
      <charset val="0"/>
      <scheme val="major"/>
    </font>
    <font>
      <b/>
      <sz val="12"/>
      <color theme="1"/>
      <name val="Arial"/>
      <family val="2"/>
      <charset val="0"/>
      <scheme val="major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44" fontId="1" fillId="0" borderId="0" applyAlignment="0" applyBorder="0" applyFont="0" applyFill="0" applyProtection="0"/>
    <xf numFmtId="43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2" xfId="0" applyBorder="1" applyFont="1" applyProtection="1">
      <protection locked="0"/>
    </xf>
    <xf numFmtId="0" fontId="1" fillId="0" borderId="3" xfId="0" applyBorder="1" applyFont="1" applyProtection="1">
      <protection locked="0"/>
    </xf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</xf>
    <xf numFmtId="0" fontId="11" fillId="3" borderId="0" xfId="0" applyAlignment="1" applyFont="1" applyFill="1">
      <alignment horizontal="left" vertical="center" indent="1"/>
    </xf>
    <xf numFmtId="0" fontId="12" fillId="3" borderId="0" xfId="0" applyAlignment="1" applyFont="1" applyFill="1">
      <alignment vertical="top"/>
    </xf>
    <xf numFmtId="165" fontId="12" fillId="3" borderId="0" xfId="0" applyAlignment="1" applyFont="1" applyNumberFormat="1" applyFill="1">
      <alignment vertical="top"/>
    </xf>
    <xf numFmtId="0" fontId="0" fillId="0" borderId="0" xfId="0" applyAlignment="1">
      <alignment horizontal="right"/>
    </xf>
    <xf numFmtId="165" fontId="0" fillId="0" borderId="0" xfId="0" applyAlignment="1" applyNumberFormat="1">
      <alignment horizontal="right"/>
    </xf>
    <xf numFmtId="0" fontId="0" fillId="4" borderId="4" xfId="0" applyBorder="1" applyFill="1"/>
    <xf numFmtId="0" fontId="0" fillId="4" borderId="5" xfId="0" applyBorder="1" applyFill="1"/>
    <xf numFmtId="0" fontId="0" fillId="4" borderId="5" xfId="0" applyAlignment="1" applyBorder="1" applyFill="1">
      <alignment horizontal="right"/>
    </xf>
    <xf numFmtId="165" fontId="0" fillId="4" borderId="5" xfId="0" applyAlignment="1" applyBorder="1" applyNumberFormat="1" applyFill="1">
      <alignment horizontal="right"/>
    </xf>
    <xf numFmtId="0" fontId="12" fillId="3" borderId="0" xfId="0" applyAlignment="1" applyFont="1" applyFill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5" xfId="0" applyAlignment="1" applyBorder="1" applyFill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Alignment="1" applyFont="1" applyProtection="1">
      <alignment horizontal="right"/>
      <protection locked="0"/>
    </xf>
    <xf numFmtId="164" fontId="1" fillId="3" borderId="6" xfId="0" applyBorder="1" applyFont="1" applyNumberFormat="1" applyFill="1"/>
    <xf numFmtId="164" fontId="1" fillId="3" borderId="7" xfId="0" applyBorder="1" applyFont="1" applyNumberFormat="1" applyFill="1"/>
    <xf numFmtId="49" fontId="1" fillId="0" borderId="0" xfId="0" applyFont="1" applyNumberForma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14" fontId="1" fillId="0" borderId="0" xfId="0" applyAlignment="1" applyFont="1" applyNumberFormat="1" applyProtection="1">
      <alignment horizontal="left"/>
      <protection locked="0"/>
    </xf>
    <xf numFmtId="0" fontId="1" fillId="0" borderId="0" xfId="0" applyAlignment="1" applyFont="1" applyProtection="1">
      <alignment horizontal="left"/>
      <protection locked="0"/>
    </xf>
    <xf numFmtId="0" fontId="1" fillId="0" borderId="0" xfId="0" applyAlignment="1" applyFont="1" applyProtection="1">
      <alignment horizontal="left" wrapText="1"/>
      <protection locked="0"/>
    </xf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0" applyFont="1" applyNumberFormat="1" applyProtection="1">
      <protection locked="0"/>
    </xf>
    <xf numFmtId="44" fontId="1" fillId="0" borderId="0" xfId="0" applyAlignment="1" applyFont="1" applyNumberFormat="1" applyProtection="1">
      <alignment horizontal="right"/>
      <protection locked="0"/>
    </xf>
    <xf numFmtId="43" fontId="1" fillId="5" borderId="0" xfId="0" applyFont="1" applyNumberFormat="1" applyFill="1"/>
    <xf numFmtId="44" fontId="1" fillId="6" borderId="3" xfId="0" applyBorder="1" applyFont="1" applyNumberFormat="1" applyFill="1"/>
    <xf numFmtId="43" fontId="1" fillId="0" borderId="0" xfId="0" applyFont="1" applyNumberFormat="1" applyProtection="1">
      <protection locked="0"/>
    </xf>
    <xf numFmtId="44" fontId="1" fillId="6" borderId="8" xfId="0" applyBorder="1" applyFont="1" applyNumberFormat="1" applyFill="1"/>
    <xf numFmtId="0" fontId="13" fillId="0" borderId="9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center" vertical="top" wrapText="1"/>
    </xf>
    <xf numFmtId="165" fontId="13" fillId="0" borderId="0" xfId="0" applyAlignment="1" applyBorder="1" applyFont="1" applyNumberFormat="1" applyFill="1">
      <alignment horizontal="right" vertical="top" wrapText="1" indent="1"/>
    </xf>
    <xf numFmtId="0" fontId="10" fillId="7" borderId="10" xfId="0" applyAlignment="1" applyBorder="1" applyFont="1" applyFill="1">
      <alignment horizontal="left" vertical="center" indent="1"/>
    </xf>
    <xf numFmtId="0" fontId="10" fillId="7" borderId="10" xfId="0" applyAlignment="1" applyBorder="1" applyFont="1" applyFill="1">
      <alignment horizontal="center" vertical="center" wrapText="1"/>
    </xf>
    <xf numFmtId="165" fontId="10" fillId="7" borderId="10" xfId="0" applyAlignment="1" applyBorder="1" applyFont="1" applyNumberFormat="1" applyFill="1">
      <alignment horizontal="right" vertical="center" indent="1"/>
    </xf>
    <xf numFmtId="0" fontId="10" fillId="7" borderId="10" xfId="0" applyAlignment="1" applyBorder="1" applyFont="1" applyNumberFormat="1" applyFill="1">
      <alignment horizontal="right" vertical="center" indent="1"/>
    </xf>
    <xf numFmtId="165" fontId="13" fillId="0" borderId="0" xfId="0" applyAlignment="1" applyBorder="1" applyFont="1" applyNumberFormat="1" applyFill="1">
      <alignment horizontal="left" vertical="top" wrapText="1" indent="1"/>
    </xf>
    <xf numFmtId="165" fontId="0" fillId="0" borderId="0" xfId="0" applyNumberFormat="1"/>
    <xf numFmtId="165" fontId="10" fillId="7" borderId="10" xfId="2" applyAlignment="1" applyBorder="1" applyFont="1" applyNumberFormat="1" applyFill="1">
      <alignment horizontal="right" vertical="center" indent="1"/>
    </xf>
    <xf numFmtId="1" fontId="1" fillId="0" borderId="8" xfId="0" applyAlignment="1" applyBorder="1" applyFont="1" applyNumberFormat="1" applyProtection="1">
      <alignment horizontal="left"/>
      <protection locked="0"/>
    </xf>
    <xf numFmtId="0" fontId="0" fillId="0" borderId="8" xfId="0" applyBorder="1"/>
    <xf numFmtId="0" fontId="8" fillId="0" borderId="0" xfId="0" applyFont="1" applyProtection="1">
      <protection locked="0"/>
    </xf>
    <xf numFmtId="0" fontId="9" fillId="0" borderId="0" xfId="0" applyFont="1"/>
    <xf numFmtId="0" fontId="2" fillId="0" borderId="0" xfId="0" applyAlignment="1" applyFont="1" applyProtection="1">
      <alignment vertical="center"/>
      <protection locked="0"/>
    </xf>
    <xf numFmtId="0" fontId="1" fillId="0" borderId="11" xfId="0" applyBorder="1" applyFont="1" applyProtection="1">
      <protection locked="0"/>
    </xf>
    <xf numFmtId="49" fontId="1" fillId="0" borderId="8" xfId="0" applyBorder="1" applyFont="1" applyNumberForma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2" fillId="0" borderId="12" xfId="0" applyBorder="1" applyFont="1" applyProtection="1">
      <protection locked="0"/>
    </xf>
    <xf numFmtId="0" fontId="1" fillId="0" borderId="13" xfId="0" applyBorder="1" applyFont="1" applyProtection="1">
      <protection locked="0"/>
    </xf>
    <xf numFmtId="0" fontId="2" fillId="0" borderId="14" xfId="0" applyBorder="1" applyFont="1" applyProtection="1">
      <protection locked="0"/>
    </xf>
    <xf numFmtId="0" fontId="1" fillId="0" borderId="15" xfId="0" applyBorder="1" applyFont="1" applyProtection="1">
      <protection locked="0"/>
    </xf>
    <xf numFmtId="0" fontId="1" fillId="0" borderId="16" xfId="0" applyBorder="1" applyFont="1" applyProtection="1">
      <protection locked="0"/>
    </xf>
    <xf numFmtId="0" fontId="1" fillId="0" borderId="17" xfId="0" applyBorder="1" applyFont="1" applyProtection="1">
      <protection locked="0"/>
    </xf>
    <xf numFmtId="0" fontId="1" fillId="0" borderId="18" xfId="0" applyBorder="1" applyFont="1" applyProtection="1"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9" xfId="0" applyBorder="1" applyFont="1" applyProtection="1">
      <protection locked="0"/>
    </xf>
    <xf numFmtId="0" fontId="1" fillId="0" borderId="20" xfId="0" applyBorder="1" applyFont="1" applyProtection="1">
      <protection locked="0"/>
    </xf>
    <xf numFmtId="0" fontId="1" fillId="0" borderId="21" xfId="0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6" fillId="0" borderId="0" xfId="0" applyAlignment="1" applyFont="1" applyProtection="1">
      <alignment wrapText="1"/>
      <protection locked="0"/>
    </xf>
    <xf numFmtId="14" fontId="1" fillId="3" borderId="6" xfId="0" applyBorder="1" applyFont="1" applyNumberFormat="1" applyFill="1"/>
    <xf numFmtId="14" fontId="1" fillId="3" borderId="7" xfId="0" applyBorder="1" applyFont="1" applyNumberFormat="1" applyFill="1"/>
  </cellXfs>
  <cellStyles count="3">
    <cellStyle name="Comma" xfId="2" builtinId="3"/>
    <cellStyle name="Currency" xfId="1" builtinId="4"/>
    <cellStyle name="Normal" xfId="0" builtinId="0"/>
  </cellStyles>
  <dxfs count="34"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b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entory List" pivot="0" count="3">
      <tableStyleElement type="wholeTable" dxfId="31"/>
      <tableStyleElement type="headerRow" dxfId="32"/>
      <tableStyleElement type="firstColumn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Relationship Id="rId2" Type="http://schemas.openxmlformats.org/officeDocument/2006/relationships/image" Target="/xl/media/image2.jpeg" /><Relationship Id="rId3" Type="http://schemas.openxmlformats.org/officeDocument/2006/relationships/image" Target="/xl/media/image3.jpeg" /><Relationship Id="rId4" Type="http://schemas.openxmlformats.org/officeDocument/2006/relationships/image" Target="/xl/media/image4.jpeg" /><Relationship Id="rId5" Type="http://schemas.openxmlformats.org/officeDocument/2006/relationships/image" Target="/xl/media/image5.png" /><Relationship Id="rId6" Type="http://schemas.openxmlformats.org/officeDocument/2006/relationships/image" Target="/xl/media/image6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475785</xdr:colOff>
      <xdr:row>4</xdr:row>
      <xdr:rowOff>468630</xdr:rowOff>
    </xdr:to>
    <xdr:pic macro="">
      <xdr:nvPicPr>
        <xdr:cNvPr id="1033" name="Picture1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475785</xdr:colOff>
      <xdr:row>5</xdr:row>
      <xdr:rowOff>468630</xdr:rowOff>
    </xdr:to>
    <xdr:pic macro="">
      <xdr:nvPicPr>
        <xdr:cNvPr id="1034" name="Picture2"/>
        <xdr:cNvPicPr>
          <a:picLocks noChangeAspect="1"/>
        </xdr:cNvPicPr>
      </xdr:nvPicPr>
      <xdr:blipFill>
        <a:blip xmlns:d5p1="http://schemas.openxmlformats.org/officeDocument/2006/relationships" d5p1:embed="rId2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475785</xdr:colOff>
      <xdr:row>6</xdr:row>
      <xdr:rowOff>468630</xdr:rowOff>
    </xdr:to>
    <xdr:pic macro="">
      <xdr:nvPicPr>
        <xdr:cNvPr id="1035" name="Picture3"/>
        <xdr:cNvPicPr>
          <a:picLocks noChangeAspect="1"/>
        </xdr:cNvPicPr>
      </xdr:nvPicPr>
      <xdr:blipFill>
        <a:blip xmlns:d5p1="http://schemas.openxmlformats.org/officeDocument/2006/relationships" d5p1:embed="rId3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475785</xdr:colOff>
      <xdr:row>7</xdr:row>
      <xdr:rowOff>468630</xdr:rowOff>
    </xdr:to>
    <xdr:pic macro="">
      <xdr:nvPicPr>
        <xdr:cNvPr id="1036" name="Picture4"/>
        <xdr:cNvPicPr>
          <a:picLocks noChangeAspect="1"/>
        </xdr:cNvPicPr>
      </xdr:nvPicPr>
      <xdr:blipFill>
        <a:blip xmlns:d5p1="http://schemas.openxmlformats.org/officeDocument/2006/relationships" d5p1:embed="rId4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475785</xdr:colOff>
      <xdr:row>8</xdr:row>
      <xdr:rowOff>468630</xdr:rowOff>
    </xdr:to>
    <xdr:pic macro="">
      <xdr:nvPicPr>
        <xdr:cNvPr id="1037" name="Picture5"/>
        <xdr:cNvPicPr>
          <a:picLocks noChangeAspect="1"/>
        </xdr:cNvPicPr>
      </xdr:nvPicPr>
      <xdr:blipFill>
        <a:blip xmlns:d5p1="http://schemas.openxmlformats.org/officeDocument/2006/relationships" d5p1:embed="rId5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475785</xdr:colOff>
      <xdr:row>9</xdr:row>
      <xdr:rowOff>468630</xdr:rowOff>
    </xdr:to>
    <xdr:pic macro="">
      <xdr:nvPicPr>
        <xdr:cNvPr id="1038" name="Picture6"/>
        <xdr:cNvPicPr>
          <a:picLocks noChangeAspect="1"/>
        </xdr:cNvPicPr>
      </xdr:nvPicPr>
      <xdr:blipFill>
        <a:blip xmlns:d5p1="http://schemas.openxmlformats.org/officeDocument/2006/relationships" d5p1:embed="rId6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475785</xdr:colOff>
      <xdr:row>10</xdr:row>
      <xdr:rowOff>468630</xdr:rowOff>
    </xdr:to>
    <xdr:pic macro="">
      <xdr:nvPicPr>
        <xdr:cNvPr id="1039" name="Picture7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475785</xdr:colOff>
      <xdr:row>11</xdr:row>
      <xdr:rowOff>468630</xdr:rowOff>
    </xdr:to>
    <xdr:pic macro="">
      <xdr:nvPicPr>
        <xdr:cNvPr id="1040" name="Picture8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5" name="Table2" displayName="Table2" ref="A11:K22" totalsRowCount="1" dataDxfId="24" headerRowDxfId="25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L50"/>
  <sheetViews>
    <sheetView view="normal" tabSelected="1" workbookViewId="0">
      <selection pane="topLeft" activeCell="A9" sqref="A9"/>
    </sheetView>
  </sheetViews>
  <sheetFormatPr defaultColWidth="9.140625" defaultRowHeight="12.75"/>
  <cols>
    <col min="1" max="1" width="14" style="2" customWidth="1"/>
    <col min="2" max="2" width="12" style="2" customWidth="1"/>
    <col min="3" max="3" width="25.27734375" style="2" customWidth="1"/>
    <col min="4" max="4" width="11.5703125" style="2" customWidth="1"/>
    <col min="5" max="5" width="12.140625" style="2" customWidth="1"/>
    <col min="6" max="6" width="11.140625" style="2" customWidth="1"/>
    <col min="7" max="7" width="11" style="2" customWidth="1"/>
    <col min="8" max="8" width="10.5703125" style="2" customWidth="1"/>
    <col min="9" max="9" width="11.140625" style="2" customWidth="1"/>
    <col min="10" max="10" width="12.5703125" style="2" bestFit="1" customWidth="1"/>
    <col min="11" max="11" width="13.84765625" style="2" customWidth="1"/>
    <col min="12" max="16384" width="9.140625" style="2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2" ht="26.25">
      <c r="A3" s="51" t="s">
        <v>0</v>
      </c>
      <c r="B3" s="52"/>
      <c r="C3" s="52"/>
      <c r="D3" s="3"/>
      <c r="E3" s="3"/>
      <c r="F3" s="3"/>
      <c r="G3" s="3"/>
      <c r="H3" s="3"/>
      <c r="I3" s="3"/>
      <c r="J3" s="3"/>
      <c r="K3" s="3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53" t="s">
        <v>18</v>
      </c>
      <c r="B5" s="53"/>
      <c r="C5" s="1"/>
      <c r="D5" s="1"/>
      <c r="E5" s="1"/>
      <c r="F5" s="1"/>
      <c r="G5" s="1"/>
      <c r="H5" s="1"/>
      <c r="I5" s="1"/>
      <c r="J5" s="21" t="s">
        <v>22</v>
      </c>
      <c r="K5" s="1"/>
      <c r="L5" s="1"/>
    </row>
    <row r="6" spans="1:12">
      <c r="A6" s="22" t="s">
        <v>19</v>
      </c>
      <c r="B6" s="54" t="s">
        <v>32</v>
      </c>
      <c r="C6" s="54"/>
      <c r="D6" s="23"/>
      <c r="E6" s="1"/>
      <c r="F6" s="1"/>
      <c r="G6" s="1"/>
      <c r="H6" s="1"/>
      <c r="I6" s="1"/>
      <c r="J6" s="4" t="s">
        <v>1</v>
      </c>
      <c r="K6" s="72">
        <v>43661</v>
      </c>
      <c r="L6" s="1"/>
    </row>
    <row r="7" spans="1:12">
      <c r="A7" s="22" t="s">
        <v>20</v>
      </c>
      <c r="B7" s="49">
        <v>65465465</v>
      </c>
      <c r="C7" s="50"/>
      <c r="D7" s="23"/>
      <c r="E7" s="1"/>
      <c r="F7" s="1"/>
      <c r="G7" s="1"/>
      <c r="H7" s="1"/>
      <c r="I7" s="1"/>
      <c r="J7" s="5" t="s">
        <v>2</v>
      </c>
      <c r="K7" s="73">
        <v>43668</v>
      </c>
      <c r="L7" s="1"/>
    </row>
    <row r="8" spans="1:12">
      <c r="A8" s="22" t="s">
        <v>21</v>
      </c>
      <c r="B8" s="55" t="s">
        <v>33</v>
      </c>
      <c r="C8" s="55"/>
      <c r="D8" s="22"/>
      <c r="E8" s="1"/>
      <c r="F8" s="1"/>
      <c r="G8" s="1"/>
      <c r="H8" s="1"/>
      <c r="I8" s="1"/>
      <c r="J8" s="1"/>
      <c r="K8" s="1"/>
      <c r="L8" s="1"/>
    </row>
    <row r="9" spans="1:12">
      <c r="A9" s="22"/>
      <c r="B9" s="26"/>
      <c r="C9" s="26"/>
      <c r="D9" s="2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27" t="s">
        <v>3</v>
      </c>
      <c r="B11" s="27" t="s">
        <v>4</v>
      </c>
      <c r="C11" s="27" t="s">
        <v>23</v>
      </c>
      <c r="D11" s="27" t="s">
        <v>15</v>
      </c>
      <c r="E11" s="27" t="s">
        <v>5</v>
      </c>
      <c r="F11" s="27" t="s">
        <v>6</v>
      </c>
      <c r="G11" s="27" t="s">
        <v>7</v>
      </c>
      <c r="H11" s="27" t="s">
        <v>8</v>
      </c>
      <c r="I11" s="27" t="s">
        <v>13</v>
      </c>
      <c r="J11" s="27" t="s">
        <v>14</v>
      </c>
      <c r="K11" s="27" t="s">
        <v>9</v>
      </c>
      <c r="L11" s="1"/>
    </row>
    <row r="12" spans="1:12">
      <c r="A12" s="28">
        <v>43242</v>
      </c>
      <c r="B12" s="29" t="s">
        <v>34</v>
      </c>
      <c r="C12" s="30" t="s">
        <v>35</v>
      </c>
      <c r="D12" s="31">
        <v>150</v>
      </c>
      <c r="E12" s="31">
        <v>300</v>
      </c>
      <c r="F12" s="31">
        <v>300</v>
      </c>
      <c r="G12" s="31">
        <v>150</v>
      </c>
      <c r="H12" s="31">
        <v>45</v>
      </c>
      <c r="I12" s="31">
        <v>63</v>
      </c>
      <c r="J12" s="31">
        <v>75</v>
      </c>
      <c r="K12" s="8">
        <f ca="1">SUM(D12:J12)</f>
        <v>0</v>
      </c>
      <c r="L12" s="1"/>
    </row>
    <row r="13" spans="1:12">
      <c r="A13" s="28">
        <v>43243</v>
      </c>
      <c r="B13" s="29" t="s">
        <v>34</v>
      </c>
      <c r="C13" s="30" t="s">
        <v>36</v>
      </c>
      <c r="D13" s="31">
        <v>200</v>
      </c>
      <c r="E13" s="31">
        <v>225</v>
      </c>
      <c r="F13" s="31">
        <v>325</v>
      </c>
      <c r="G13" s="31">
        <v>225</v>
      </c>
      <c r="H13" s="31">
        <v>12</v>
      </c>
      <c r="I13" s="31">
        <v>212</v>
      </c>
      <c r="J13" s="31">
        <v>62</v>
      </c>
      <c r="K13" s="8">
        <f ca="1">SUM(D13:J13)</f>
        <v>0</v>
      </c>
      <c r="L13" s="1"/>
    </row>
    <row r="14" spans="1:12">
      <c r="A14" s="28">
        <v>43244</v>
      </c>
      <c r="B14" s="29" t="s">
        <v>37</v>
      </c>
      <c r="C14" s="30" t="s">
        <v>38</v>
      </c>
      <c r="D14" s="31">
        <v>200</v>
      </c>
      <c r="E14" s="31">
        <v>225</v>
      </c>
      <c r="F14" s="31">
        <v>225</v>
      </c>
      <c r="G14" s="31">
        <v>225</v>
      </c>
      <c r="H14" s="31">
        <v>12</v>
      </c>
      <c r="I14" s="31">
        <v>122</v>
      </c>
      <c r="J14" s="31">
        <v>62</v>
      </c>
      <c r="K14" s="8">
        <f ca="1">SUM(D14:J14)</f>
        <v>0</v>
      </c>
      <c r="L14" s="1"/>
    </row>
    <row r="15" spans="1:12">
      <c r="A15" s="28">
        <v>45301</v>
      </c>
      <c r="B15" s="29" t="s">
        <v>34</v>
      </c>
      <c r="C15" s="30" t="s">
        <v>39</v>
      </c>
      <c r="D15" s="31">
        <v>550</v>
      </c>
      <c r="E15" s="31">
        <v>125</v>
      </c>
      <c r="F15" s="31">
        <v>20</v>
      </c>
      <c r="G15" s="31">
        <v>125</v>
      </c>
      <c r="H15" s="31">
        <v>25</v>
      </c>
      <c r="I15" s="31">
        <v>150</v>
      </c>
      <c r="J15" s="31">
        <v>200</v>
      </c>
      <c r="K15" s="8">
        <f ca="1">SUM(D15:J15)</f>
        <v>0</v>
      </c>
      <c r="L15" s="1"/>
    </row>
    <row r="16" spans="1:12">
      <c r="A16" s="28"/>
      <c r="B16" s="29"/>
      <c r="C16" s="30"/>
      <c r="D16" s="31"/>
      <c r="E16" s="31"/>
      <c r="F16" s="31"/>
      <c r="G16" s="31"/>
      <c r="H16" s="31"/>
      <c r="I16" s="31"/>
      <c r="J16" s="31"/>
      <c r="K16" s="8">
        <f ca="1">SUM(D16:J16)</f>
        <v>0</v>
      </c>
      <c r="L16" s="1"/>
    </row>
    <row r="17" spans="1:12">
      <c r="A17" s="28"/>
      <c r="B17" s="29"/>
      <c r="C17" s="30"/>
      <c r="D17" s="31"/>
      <c r="E17" s="31"/>
      <c r="F17" s="31"/>
      <c r="G17" s="31"/>
      <c r="H17" s="31"/>
      <c r="I17" s="31"/>
      <c r="J17" s="31"/>
      <c r="K17" s="8">
        <f ca="1">SUM(D17:J17)</f>
        <v>0</v>
      </c>
      <c r="L17" s="1"/>
    </row>
    <row r="18" spans="1:12">
      <c r="A18" s="28"/>
      <c r="B18" s="29"/>
      <c r="C18" s="30"/>
      <c r="D18" s="31"/>
      <c r="E18" s="31"/>
      <c r="F18" s="31"/>
      <c r="G18" s="31"/>
      <c r="H18" s="31"/>
      <c r="I18" s="31"/>
      <c r="J18" s="31"/>
      <c r="K18" s="8">
        <f ca="1">SUM(D18:J18)</f>
        <v>0</v>
      </c>
      <c r="L18" s="1"/>
    </row>
    <row r="19" spans="1:12">
      <c r="A19" s="28"/>
      <c r="B19" s="29"/>
      <c r="C19" s="30"/>
      <c r="D19" s="31"/>
      <c r="E19" s="31"/>
      <c r="F19" s="31"/>
      <c r="G19" s="31"/>
      <c r="H19" s="31"/>
      <c r="I19" s="31"/>
      <c r="J19" s="31"/>
      <c r="K19" s="8">
        <f ca="1">SUM(D19:J19)</f>
        <v>0</v>
      </c>
      <c r="L19" s="1"/>
    </row>
    <row r="20" spans="1:12">
      <c r="A20" s="28"/>
      <c r="B20" s="29"/>
      <c r="C20" s="30"/>
      <c r="D20" s="31"/>
      <c r="E20" s="31"/>
      <c r="F20" s="31"/>
      <c r="G20" s="31"/>
      <c r="H20" s="31"/>
      <c r="I20" s="31"/>
      <c r="J20" s="31"/>
      <c r="K20" s="8">
        <f ca="1">SUM(D20:J20)</f>
        <v>0</v>
      </c>
      <c r="L20" s="1"/>
    </row>
    <row r="21" spans="1:12">
      <c r="A21" s="28"/>
      <c r="B21" s="29"/>
      <c r="C21" s="30"/>
      <c r="D21" s="31"/>
      <c r="E21" s="31"/>
      <c r="F21" s="31"/>
      <c r="G21" s="31"/>
      <c r="H21" s="31"/>
      <c r="I21" s="31"/>
      <c r="J21" s="31"/>
      <c r="K21" s="8">
        <f ca="1">SUM(D21:J21)</f>
        <v>0</v>
      </c>
      <c r="L21" s="1"/>
    </row>
    <row r="22" spans="1:12">
      <c r="A22" s="29"/>
      <c r="B22" s="29"/>
      <c r="C22" s="30"/>
      <c r="D22" s="32">
        <f ca="1">SUBTOTAL(109,Table2[Hotel])</f>
        <v>0</v>
      </c>
      <c r="E22" s="32">
        <f ca="1">SUBTOTAL(109,Table2[Transport])</f>
        <v>0</v>
      </c>
      <c r="F22" s="33">
        <f ca="1">SUBTOTAL(109,Table2[Fuel])</f>
        <v>0</v>
      </c>
      <c r="G22" s="32">
        <f ca="1">SUBTOTAL(109,Table2[Meals])</f>
        <v>0</v>
      </c>
      <c r="H22" s="32">
        <f ca="1">SUBTOTAL(109,Table2[Phone])</f>
        <v>0</v>
      </c>
      <c r="I22" s="32">
        <f ca="1">SUBTOTAL(109,Table2[Entertain.])</f>
        <v>0</v>
      </c>
      <c r="J22" s="32">
        <f ca="1">SUBTOTAL(109,Table2[Misc.])</f>
        <v>0</v>
      </c>
      <c r="K22" s="34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56" t="s">
        <v>10</v>
      </c>
      <c r="J23" s="56"/>
      <c r="K23" s="35">
        <f ca="1">SUM(K12:K21)</f>
        <v>0</v>
      </c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57" t="s">
        <v>11</v>
      </c>
      <c r="J24" s="57"/>
      <c r="K24" s="36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57" t="s">
        <v>9</v>
      </c>
      <c r="J25" s="1"/>
      <c r="K25" s="37">
        <f ca="1">(K23-K24)</f>
        <v>0</v>
      </c>
      <c r="L25" s="1"/>
    </row>
    <row r="26" spans="1:12">
      <c r="A26" s="58" t="s">
        <v>17</v>
      </c>
      <c r="B26" s="59"/>
      <c r="C26" s="60" t="s">
        <v>16</v>
      </c>
      <c r="D26" s="61"/>
      <c r="E26" s="1"/>
      <c r="F26" s="1"/>
      <c r="G26" s="1"/>
      <c r="H26" s="1"/>
      <c r="I26" s="1"/>
      <c r="J26" s="1"/>
      <c r="K26" s="1"/>
      <c r="L26" s="1"/>
    </row>
    <row r="27" spans="1:12">
      <c r="A27" s="62"/>
      <c r="B27" s="63"/>
      <c r="C27" s="1"/>
      <c r="D27" s="64"/>
      <c r="E27" s="1"/>
      <c r="F27" s="1"/>
      <c r="G27" s="1"/>
      <c r="H27" s="1"/>
      <c r="I27" s="1"/>
      <c r="J27" s="1"/>
      <c r="K27" s="1"/>
      <c r="L27" s="1"/>
    </row>
    <row r="28" spans="1:12">
      <c r="A28" s="62"/>
      <c r="B28" s="63"/>
      <c r="C28" s="1"/>
      <c r="D28" s="64"/>
      <c r="E28" s="1"/>
      <c r="F28" s="1"/>
      <c r="G28" s="1"/>
      <c r="H28" s="1"/>
      <c r="I28" s="1"/>
      <c r="J28" s="1"/>
      <c r="K28" s="1"/>
      <c r="L28" s="1"/>
    </row>
    <row r="29" spans="1:12">
      <c r="A29" s="62"/>
      <c r="B29" s="63"/>
      <c r="C29" s="1"/>
      <c r="D29" s="64"/>
      <c r="E29" s="1"/>
      <c r="F29" s="1"/>
      <c r="G29" s="1"/>
      <c r="H29" s="1"/>
      <c r="I29" s="1"/>
      <c r="J29" s="1"/>
      <c r="K29" s="1"/>
      <c r="L29" s="1"/>
    </row>
    <row r="30" spans="1:12">
      <c r="A30" s="67"/>
      <c r="B30" s="68"/>
      <c r="C30" s="54"/>
      <c r="D30" s="69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1"/>
    </row>
    <row r="33" spans="1:12">
      <c r="A33" s="70" t="s">
        <v>12</v>
      </c>
      <c r="B33" s="65"/>
      <c r="C33" s="65"/>
      <c r="D33" s="65"/>
      <c r="E33" s="1"/>
      <c r="F33" s="1"/>
      <c r="G33" s="1"/>
      <c r="H33" s="71"/>
      <c r="I33" s="71"/>
      <c r="J33" s="71"/>
      <c r="K33" s="71"/>
      <c r="L33" s="1"/>
    </row>
    <row r="34" spans="1:11">
      <c r="A34" s="65"/>
      <c r="B34" s="65"/>
      <c r="C34" s="65"/>
      <c r="D34" s="65"/>
      <c r="E34" s="1"/>
      <c r="F34" s="1"/>
      <c r="G34" s="1"/>
      <c r="H34" s="66"/>
      <c r="I34" s="66"/>
      <c r="J34" s="66"/>
      <c r="K34" s="66"/>
    </row>
    <row r="35" spans="1:4">
      <c r="A35" s="7"/>
      <c r="B35" s="7"/>
      <c r="C35" s="7"/>
      <c r="D35" s="7"/>
    </row>
    <row r="36" spans="1:4">
      <c r="A36" s="7"/>
      <c r="B36" s="7"/>
      <c r="C36" s="7"/>
      <c r="D36" s="7"/>
    </row>
    <row r="49" s="2" customFormat="1"/>
    <row r="50" s="2" customFormat="1"/>
  </sheetData>
  <mergeCells count="27">
    <mergeCell ref="A34:D34"/>
    <mergeCell ref="H34:K34"/>
    <mergeCell ref="A30:B30"/>
    <mergeCell ref="C30:D30"/>
    <mergeCell ref="A31:B31"/>
    <mergeCell ref="C31:D31"/>
    <mergeCell ref="A33:D33"/>
    <mergeCell ref="H33:K33"/>
    <mergeCell ref="A27:B27"/>
    <mergeCell ref="C27:D27"/>
    <mergeCell ref="A28:B28"/>
    <mergeCell ref="C28:D28"/>
    <mergeCell ref="A29:B29"/>
    <mergeCell ref="C29:D29"/>
    <mergeCell ref="B8:C8"/>
    <mergeCell ref="I23:J23"/>
    <mergeCell ref="I24:J24"/>
    <mergeCell ref="I25:J25"/>
    <mergeCell ref="A26:B26"/>
    <mergeCell ref="C26:D26"/>
    <mergeCell ref="B7:C7"/>
    <mergeCell ref="E7:F7"/>
    <mergeCell ref="H1:I1"/>
    <mergeCell ref="A3:C3"/>
    <mergeCell ref="A5:B5"/>
    <mergeCell ref="B6:C6"/>
    <mergeCell ref="E6:F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ageMargins left="0.25" right="0.25" top="0.75" bottom="0.75" header="0.3" footer="0.3"/>
  <pageSetup scale="90" orientation="landscape"/>
  <headerFooter scaleWithDoc="1" alignWithMargins="0" differentFirst="0" differentOddEven="0"/>
  <tableParts count="1">
    <tablePart r:id="rId2"/>
  </tablePart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G14"/>
  <sheetViews>
    <sheetView view="normal" workbookViewId="0">
      <selection pane="topLeft" activeCell="E5" sqref="E5"/>
    </sheetView>
  </sheetViews>
  <sheetFormatPr defaultRowHeight="12.75"/>
  <cols>
    <col min="2" max="2" width="19.27734375" customWidth="1"/>
    <col min="3" max="3" width="18" customWidth="1"/>
    <col min="4" max="4" width="15.7109375" customWidth="1"/>
    <col min="5" max="5" width="17.84765625" style="47" customWidth="1"/>
    <col min="6" max="6" width="20.140625" customWidth="1"/>
    <col min="7" max="7" width="18.27734375" style="47" customWidth="1"/>
  </cols>
  <sheetData>
    <row r="1" spans="2:7" ht="42.75">
      <c r="B1" s="9" t="s">
        <v>26</v>
      </c>
      <c r="C1" s="10"/>
      <c r="D1" s="18"/>
      <c r="E1" s="11"/>
      <c r="F1" s="10"/>
      <c r="G1" s="11"/>
    </row>
    <row r="2" spans="4:7" ht="13.5" thickBot="1">
      <c r="D2" s="19"/>
      <c r="E2" s="13"/>
      <c r="F2" s="12"/>
      <c r="G2" s="13"/>
    </row>
    <row r="3" spans="2:7" ht="13.5" thickTop="1">
      <c r="B3" s="14"/>
      <c r="C3" s="15"/>
      <c r="D3" s="20"/>
      <c r="E3" s="17"/>
      <c r="F3" s="16"/>
      <c r="G3" s="17"/>
    </row>
    <row r="4" spans="2:7" ht="16.5" thickBot="1">
      <c r="B4" s="38" t="s">
        <v>27</v>
      </c>
      <c r="C4" s="39" t="s">
        <v>24</v>
      </c>
      <c r="D4" s="40" t="s">
        <v>30</v>
      </c>
      <c r="E4" s="41" t="s">
        <v>25</v>
      </c>
      <c r="F4" s="39" t="s">
        <v>31</v>
      </c>
      <c r="G4" s="46" t="s">
        <v>28</v>
      </c>
    </row>
    <row r="5" spans="2:7" ht="50.1" customHeight="1" thickTop="1">
      <c r="B5" t="s">
        <v>40</v>
      </c>
      <c r="C5" t="s">
        <v>41</v>
      </c>
      <c r="E5" s="47">
        <v>19</v>
      </c>
      <c r="F5">
        <v>6</v>
      </c>
      <c r="G5" s="47">
        <v>114</v>
      </c>
    </row>
    <row r="6" spans="2:7" ht="50.1" customHeight="1">
      <c r="B6" t="s">
        <v>42</v>
      </c>
      <c r="C6" t="s">
        <v>43</v>
      </c>
      <c r="E6" s="47">
        <v>57</v>
      </c>
      <c r="F6">
        <v>3</v>
      </c>
      <c r="G6" s="47">
        <v>171</v>
      </c>
    </row>
    <row r="7" spans="2:7" ht="50.1" customHeight="1">
      <c r="B7" t="s">
        <v>44</v>
      </c>
      <c r="C7" t="s">
        <v>45</v>
      </c>
      <c r="E7" s="47">
        <v>14</v>
      </c>
      <c r="F7">
        <v>4</v>
      </c>
      <c r="G7" s="47">
        <v>56</v>
      </c>
    </row>
    <row r="8" spans="2:7" ht="50.1" customHeight="1">
      <c r="B8" t="s">
        <v>46</v>
      </c>
      <c r="C8" t="s">
        <v>47</v>
      </c>
      <c r="E8" s="47">
        <v>24</v>
      </c>
      <c r="F8">
        <v>5</v>
      </c>
      <c r="G8" s="47">
        <v>120</v>
      </c>
    </row>
    <row r="9" spans="2:7" ht="50.1" customHeight="1">
      <c r="B9" t="s">
        <v>48</v>
      </c>
      <c r="C9" t="s">
        <v>49</v>
      </c>
      <c r="E9" s="47">
        <v>56</v>
      </c>
      <c r="F9">
        <v>2</v>
      </c>
      <c r="G9" s="47">
        <v>112</v>
      </c>
    </row>
    <row r="10" spans="2:7" ht="50.1" customHeight="1">
      <c r="B10" t="s">
        <v>50</v>
      </c>
      <c r="C10" t="s">
        <v>51</v>
      </c>
      <c r="E10" s="47">
        <v>16</v>
      </c>
      <c r="F10">
        <v>4</v>
      </c>
      <c r="G10" s="47">
        <v>64</v>
      </c>
    </row>
    <row r="11" spans="2:7" ht="50.1" customHeight="1">
      <c r="B11" t="s">
        <v>40</v>
      </c>
      <c r="C11" t="s">
        <v>41</v>
      </c>
      <c r="E11" s="47">
        <v>19</v>
      </c>
      <c r="F11">
        <v>9</v>
      </c>
      <c r="G11" s="47">
        <v>171</v>
      </c>
    </row>
    <row r="12" spans="2:7" ht="50.1" customHeight="1">
      <c r="B12" t="s">
        <v>40</v>
      </c>
      <c r="C12" t="s">
        <v>41</v>
      </c>
      <c r="E12" s="47">
        <v>19</v>
      </c>
      <c r="F12">
        <v>8</v>
      </c>
      <c r="G12" s="47">
        <v>152</v>
      </c>
    </row>
    <row r="13" ht="50.1" customHeight="1" thickBot="1"/>
    <row r="14" spans="2:7" ht="13.5" thickTop="1">
      <c r="B14" s="42"/>
      <c r="C14" s="42"/>
      <c r="D14" s="43"/>
      <c r="E14" s="44"/>
      <c r="F14" s="45" t="s">
        <v>29</v>
      </c>
      <c r="G14" s="48">
        <f ca="1">SUM(G5:G13)</f>
        <v>0</v>
      </c>
    </row>
  </sheetData>
  <conditionalFormatting sqref="B14:G14">
    <cfRule type="expression" dxfId="29" priority="1">
      <formula>$A14=1</formula>
    </cfRule>
  </conditionalFormatting>
  <conditionalFormatting sqref="B14:G14">
    <cfRule type="expression" dxfId="30" priority="2">
      <formula>#REF!="yes"</formula>
    </cfRule>
  </conditionalFormatting>
  <pageMargins left="0.25" right="0.25" top="0.75" bottom="0.75" header="0.3" footer="0.3"/>
  <pageSetup scale="85" orientation="portrait"/>
  <headerFooter scaleWithDoc="1" alignWithMargins="0" differentFirst="0" differentOddEven="0"/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2021-11-24T14:37:27Z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