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<sst xmlns="http://schemas.openxmlformats.org/spreadsheetml/2006/main" uniqueCount="54" count="59">
  <si>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</si>
  <si>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</si>
  <si>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</si>
  <si>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</si>
  <si>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</si>
  <si>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</si>
  <si>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</si>
  <si>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</si>
  <si>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</si>
  <si>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</si>
  <si>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</si>
  <si>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</si>
  <si>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</si>
  <si>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</si>
  <si>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</si>
  <si>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</si>
  <si>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</si>
  <si>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</si>
  <si>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</si>
  <si>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</si>
  <si>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</si>
  <si>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</si>
  <si>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</si>
  <si>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</si>
  <si>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</si>
  <si>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</si>
  <si>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</si>
  <si>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</si>
  <si>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</si>
  <si>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</si>
  <si>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</si>
  <si>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</si>
  <si>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Quick Base Project</t>
  </si>
  <si>
    <t>Brooklyn, NY</t>
  </si>
  <si>
    <t>M1899</t>
  </si>
  <si>
    <t>Beverly Gordon</t>
  </si>
  <si>
    <t>Charles Young</t>
  </si>
  <si>
    <t>Christine Gomez</t>
  </si>
  <si>
    <t>H12900</t>
  </si>
  <si>
    <t>Cynthia Bennett</t>
  </si>
  <si>
    <t>IN0017</t>
  </si>
  <si>
    <t>Item 17</t>
  </si>
  <si>
    <t>IN0014</t>
  </si>
  <si>
    <t>Item 14</t>
  </si>
  <si>
    <t>IN0005</t>
  </si>
  <si>
    <t>Item 5</t>
  </si>
  <si>
    <t>IN0001</t>
  </si>
  <si>
    <t>Item 1</t>
  </si>
  <si>
    <t>IN0025</t>
  </si>
  <si>
    <t>Item 25</t>
  </si>
  <si>
    <t>IN0024</t>
  </si>
  <si>
    <t>Item 24</t>
  </si>
  <si>
    <t>IN0012</t>
  </si>
  <si>
    <t>Item 12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</si>
</sst>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4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3">
    <cellStyle name="Comma" xfId="2" builtinId="3"/>
    <cellStyle name="Currency" xfId="1" builtinId="4"/>
    <cellStyle name="Normal" xfId="0" builtinId="0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jpeg" /><Relationship Id="rId6" Type="http://schemas.openxmlformats.org/officeDocument/2006/relationships/image" Target="/xl/media/image6.jpeg" /><Relationship Id="rId7" Type="http://schemas.openxmlformats.org/officeDocument/2006/relationships/image" Target="/xl/media/image7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474345</xdr:rowOff>
    </xdr:to>
    <xdr:pic macro="">
      <xdr:nvPicPr>
        <xdr:cNvPr id="1032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474345</xdr:rowOff>
    </xdr:to>
    <xdr:pic macro="">
      <xdr:nvPicPr>
        <xdr:cNvPr id="1033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474345</xdr:rowOff>
    </xdr:to>
    <xdr:pic macro="">
      <xdr:nvPicPr>
        <xdr:cNvPr id="1034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474345</xdr:rowOff>
    </xdr:to>
    <xdr:pic macro="">
      <xdr:nvPicPr>
        <xdr:cNvPr id="1035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474345</xdr:rowOff>
    </xdr:to>
    <xdr:pic macro="">
      <xdr:nvPicPr>
        <xdr:cNvPr id="1036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474345</xdr:rowOff>
    </xdr:to>
    <xdr:pic macro="">
      <xdr:nvPicPr>
        <xdr:cNvPr id="1037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474345</xdr:rowOff>
    </xdr:to>
    <xdr:pic macro="">
      <xdr:nvPicPr>
        <xdr:cNvPr id="1038" name="Picture7"/>
        <xdr:cNvPicPr>
          <a:picLocks noChangeAspect="1"/>
        </xdr:cNvPicPr>
      </xdr:nvPicPr>
      <xdr:blipFill>
        <a:blip xmlns:d5p1="http://schemas.openxmlformats.org/officeDocument/2006/relationships" d5p1:embed="rId7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22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50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54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2">
        <v>43654</v>
      </c>
      <c r="L6" s="1"/>
    </row>
    <row r="7" spans="1:12">
      <c r="A7" s="22" t="s">
        <v>20</v>
      </c>
      <c r="B7" s="49">
        <v>654654</v>
      </c>
      <c r="C7" s="50"/>
      <c r="D7" s="23"/>
      <c r="E7" s="1"/>
      <c r="F7" s="1"/>
      <c r="G7" s="1"/>
      <c r="H7" s="1"/>
      <c r="I7" s="1"/>
      <c r="J7" s="5" t="s">
        <v>2</v>
      </c>
      <c r="K7" s="73">
        <v>43661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43242</v>
      </c>
      <c r="B12" s="29" t="s">
        <v>34</v>
      </c>
      <c r="C12" s="30" t="s">
        <v>35</v>
      </c>
      <c r="D12" s="31">
        <v>75</v>
      </c>
      <c r="E12" s="31">
        <v>100</v>
      </c>
      <c r="F12" s="31">
        <v>150</v>
      </c>
      <c r="G12" s="31">
        <v>75</v>
      </c>
      <c r="H12" s="31">
        <v>150</v>
      </c>
      <c r="I12" s="31">
        <v>245</v>
      </c>
      <c r="J12" s="31">
        <v>424</v>
      </c>
      <c r="K12" s="8">
        <f ca="1">SUM(D12:J12)</f>
        <v>0</v>
      </c>
      <c r="L12" s="1"/>
    </row>
    <row r="13" spans="1:12">
      <c r="A13" s="28">
        <v>43243</v>
      </c>
      <c r="B13" s="29" t="s">
        <v>34</v>
      </c>
      <c r="C13" s="30" t="s">
        <v>36</v>
      </c>
      <c r="D13" s="31">
        <v>200</v>
      </c>
      <c r="E13" s="31">
        <v>200</v>
      </c>
      <c r="F13" s="31">
        <v>75</v>
      </c>
      <c r="G13" s="31">
        <v>85</v>
      </c>
      <c r="H13" s="31">
        <v>75</v>
      </c>
      <c r="I13" s="31">
        <v>200</v>
      </c>
      <c r="J13" s="31">
        <v>369</v>
      </c>
      <c r="K13" s="8">
        <f ca="1">SUM(D13:J13)</f>
        <v>0</v>
      </c>
      <c r="L13" s="1"/>
    </row>
    <row r="14" spans="1:12">
      <c r="A14" s="28">
        <v>43244</v>
      </c>
      <c r="B14" s="29" t="s">
        <v>34</v>
      </c>
      <c r="C14" s="30" t="s">
        <v>37</v>
      </c>
      <c r="D14" s="31">
        <v>75</v>
      </c>
      <c r="E14" s="31">
        <v>200</v>
      </c>
      <c r="F14" s="31">
        <v>63</v>
      </c>
      <c r="G14" s="31">
        <v>150</v>
      </c>
      <c r="H14" s="31">
        <v>42</v>
      </c>
      <c r="I14" s="31">
        <v>420</v>
      </c>
      <c r="J14" s="31">
        <v>63</v>
      </c>
      <c r="K14" s="8">
        <f ca="1">SUM(D14:J14)</f>
        <v>0</v>
      </c>
      <c r="L14" s="1"/>
    </row>
    <row r="15" spans="1:12">
      <c r="A15" s="28">
        <v>43245</v>
      </c>
      <c r="B15" s="29" t="s">
        <v>38</v>
      </c>
      <c r="C15" s="30" t="s">
        <v>39</v>
      </c>
      <c r="D15" s="31">
        <v>75</v>
      </c>
      <c r="E15" s="31">
        <v>150</v>
      </c>
      <c r="F15" s="31">
        <v>200</v>
      </c>
      <c r="G15" s="31">
        <v>63</v>
      </c>
      <c r="H15" s="31">
        <v>152</v>
      </c>
      <c r="I15" s="31">
        <v>130</v>
      </c>
      <c r="J15" s="31">
        <v>200</v>
      </c>
      <c r="K15" s="8">
        <f ca="1">SUM(D15:J15)</f>
        <v>0</v>
      </c>
      <c r="L15" s="1"/>
    </row>
    <row r="16" spans="1:12">
      <c r="A16" s="28">
        <v>45301</v>
      </c>
      <c r="B16" s="29" t="s">
        <v>38</v>
      </c>
      <c r="C16" s="30" t="s">
        <v>35</v>
      </c>
      <c r="D16" s="31">
        <v>750</v>
      </c>
      <c r="E16" s="31">
        <v>89</v>
      </c>
      <c r="F16" s="31">
        <v>10</v>
      </c>
      <c r="G16" s="31">
        <v>175</v>
      </c>
      <c r="H16" s="31">
        <v>35</v>
      </c>
      <c r="I16" s="31">
        <v>200</v>
      </c>
      <c r="J16" s="31">
        <v>350</v>
      </c>
      <c r="K16" s="8">
        <f ca="1">SUM(D16:J16)</f>
        <v>0</v>
      </c>
      <c r="L16" s="1"/>
    </row>
    <row r="17" spans="1:12">
      <c r="A17" s="28"/>
      <c r="B17" s="29"/>
      <c r="C17" s="30"/>
      <c r="D17" s="31"/>
      <c r="E17" s="31"/>
      <c r="F17" s="31"/>
      <c r="G17" s="31"/>
      <c r="H17" s="31"/>
      <c r="I17" s="31"/>
      <c r="J17" s="31"/>
      <c r="K17" s="8">
        <f ca="1">SUM(D17:J17)</f>
        <v>0</v>
      </c>
      <c r="L17" s="1"/>
    </row>
    <row r="18" spans="1:12">
      <c r="A18" s="28"/>
      <c r="B18" s="29"/>
      <c r="C18" s="30"/>
      <c r="D18" s="31"/>
      <c r="E18" s="31"/>
      <c r="F18" s="31"/>
      <c r="G18" s="31"/>
      <c r="H18" s="31"/>
      <c r="I18" s="31"/>
      <c r="J18" s="31"/>
      <c r="K18" s="8">
        <f ca="1">SUM(D18:J18)</f>
        <v>0</v>
      </c>
      <c r="L18" s="1"/>
    </row>
    <row r="19" spans="1:12">
      <c r="A19" s="28"/>
      <c r="B19" s="29"/>
      <c r="C19" s="30"/>
      <c r="D19" s="31"/>
      <c r="E19" s="31"/>
      <c r="F19" s="31"/>
      <c r="G19" s="31"/>
      <c r="H19" s="31"/>
      <c r="I19" s="31"/>
      <c r="J19" s="31"/>
      <c r="K19" s="8">
        <f ca="1">SUM(D19:J19)</f>
        <v>0</v>
      </c>
      <c r="L19" s="1"/>
    </row>
    <row r="20" spans="1:12">
      <c r="A20" s="28"/>
      <c r="B20" s="29"/>
      <c r="C20" s="30"/>
      <c r="D20" s="31"/>
      <c r="E20" s="31"/>
      <c r="F20" s="31"/>
      <c r="G20" s="31"/>
      <c r="H20" s="31"/>
      <c r="I20" s="31"/>
      <c r="J20" s="31"/>
      <c r="K20" s="8">
        <f ca="1">SUM(D20:J20)</f>
        <v>0</v>
      </c>
      <c r="L20" s="1"/>
    </row>
    <row r="21" spans="1:12">
      <c r="A21" s="28"/>
      <c r="B21" s="29"/>
      <c r="C21" s="30"/>
      <c r="D21" s="31"/>
      <c r="E21" s="31"/>
      <c r="F21" s="31"/>
      <c r="G21" s="31"/>
      <c r="H21" s="31"/>
      <c r="I21" s="31"/>
      <c r="J21" s="31"/>
      <c r="K21" s="8">
        <f ca="1">SUM(D21:J21)</f>
        <v>0</v>
      </c>
      <c r="L21" s="1"/>
    </row>
    <row r="22" spans="1:12">
      <c r="A22" s="29"/>
      <c r="B22" s="29"/>
      <c r="C22" s="30"/>
      <c r="D22" s="32">
        <f ca="1">SUBTOTAL(109,Table2[Hotel])</f>
        <v>0</v>
      </c>
      <c r="E22" s="32">
        <f ca="1">SUBTOTAL(109,Table2[Transport])</f>
        <v>0</v>
      </c>
      <c r="F22" s="33">
        <f ca="1">SUBTOTAL(109,Table2[Fuel])</f>
        <v>0</v>
      </c>
      <c r="G22" s="32">
        <f ca="1">SUBTOTAL(109,Table2[Meals])</f>
        <v>0</v>
      </c>
      <c r="H22" s="32">
        <f ca="1">SUBTOTAL(109,Table2[Phone])</f>
        <v>0</v>
      </c>
      <c r="I22" s="32">
        <f ca="1">SUBTOTAL(109,Table2[Entertain.])</f>
        <v>0</v>
      </c>
      <c r="J22" s="32">
        <f ca="1">SUBTOTAL(109,Table2[Misc.])</f>
        <v>0</v>
      </c>
      <c r="K22" s="34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56" t="s">
        <v>10</v>
      </c>
      <c r="J23" s="56"/>
      <c r="K23" s="35">
        <f ca="1">SUM(K12:K21)</f>
        <v>0</v>
      </c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57" t="s">
        <v>11</v>
      </c>
      <c r="J24" s="57"/>
      <c r="K24" s="36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57" t="s">
        <v>9</v>
      </c>
      <c r="J25" s="1"/>
      <c r="K25" s="37">
        <f ca="1">(K23-K24)</f>
        <v>0</v>
      </c>
      <c r="L25" s="1"/>
    </row>
    <row r="26" spans="1:12">
      <c r="A26" s="58" t="s">
        <v>17</v>
      </c>
      <c r="B26" s="59"/>
      <c r="C26" s="60" t="s">
        <v>16</v>
      </c>
      <c r="D26" s="61"/>
      <c r="E26" s="1"/>
      <c r="F26" s="1"/>
      <c r="G26" s="1"/>
      <c r="H26" s="1"/>
      <c r="I26" s="1"/>
      <c r="J26" s="1"/>
      <c r="K26" s="1"/>
      <c r="L26" s="1"/>
    </row>
    <row r="27" spans="1:12">
      <c r="A27" s="62"/>
      <c r="B27" s="63"/>
      <c r="C27" s="1"/>
      <c r="D27" s="64"/>
      <c r="E27" s="1"/>
      <c r="F27" s="1"/>
      <c r="G27" s="1"/>
      <c r="H27" s="1"/>
      <c r="I27" s="1"/>
      <c r="J27" s="1"/>
      <c r="K27" s="1"/>
      <c r="L27" s="1"/>
    </row>
    <row r="28" spans="1:12">
      <c r="A28" s="62"/>
      <c r="B28" s="63"/>
      <c r="C28" s="1"/>
      <c r="D28" s="64"/>
      <c r="E28" s="1"/>
      <c r="F28" s="1"/>
      <c r="G28" s="1"/>
      <c r="H28" s="1"/>
      <c r="I28" s="1"/>
      <c r="J28" s="1"/>
      <c r="K28" s="1"/>
      <c r="L28" s="1"/>
    </row>
    <row r="29" spans="1:12">
      <c r="A29" s="62"/>
      <c r="B29" s="63"/>
      <c r="C29" s="1"/>
      <c r="D29" s="64"/>
      <c r="E29" s="1"/>
      <c r="F29" s="1"/>
      <c r="G29" s="1"/>
      <c r="H29" s="1"/>
      <c r="I29" s="1"/>
      <c r="J29" s="1"/>
      <c r="K29" s="1"/>
      <c r="L29" s="1"/>
    </row>
    <row r="30" spans="1:12">
      <c r="A30" s="67"/>
      <c r="B30" s="68"/>
      <c r="C30" s="54"/>
      <c r="D30" s="69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"/>
    </row>
    <row r="33" spans="1:12">
      <c r="A33" s="70" t="s">
        <v>12</v>
      </c>
      <c r="B33" s="65"/>
      <c r="C33" s="65"/>
      <c r="D33" s="65"/>
      <c r="E33" s="1"/>
      <c r="F33" s="1"/>
      <c r="G33" s="1"/>
      <c r="H33" s="71"/>
      <c r="I33" s="71"/>
      <c r="J33" s="71"/>
      <c r="K33" s="71"/>
      <c r="L33" s="1"/>
    </row>
    <row r="34" spans="1:11">
      <c r="A34" s="65"/>
      <c r="B34" s="65"/>
      <c r="C34" s="65"/>
      <c r="D34" s="65"/>
      <c r="E34" s="1"/>
      <c r="F34" s="1"/>
      <c r="G34" s="1"/>
      <c r="H34" s="66"/>
      <c r="I34" s="66"/>
      <c r="J34" s="66"/>
      <c r="K34" s="66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49" s="2" customFormat="1"/>
    <row r="50" s="2" customFormat="1"/>
  </sheetData>
  <mergeCells count="27">
    <mergeCell ref="A34:D34"/>
    <mergeCell ref="H34:K34"/>
    <mergeCell ref="A30:B30"/>
    <mergeCell ref="C30:D30"/>
    <mergeCell ref="A31:B31"/>
    <mergeCell ref="C31:D31"/>
    <mergeCell ref="A33:D33"/>
    <mergeCell ref="H33:K33"/>
    <mergeCell ref="A27:B27"/>
    <mergeCell ref="C27:D27"/>
    <mergeCell ref="A28:B28"/>
    <mergeCell ref="C28:D28"/>
    <mergeCell ref="A29:B29"/>
    <mergeCell ref="C29:D29"/>
    <mergeCell ref="B8:C8"/>
    <mergeCell ref="I23:J23"/>
    <mergeCell ref="I24:J24"/>
    <mergeCell ref="I25:J25"/>
    <mergeCell ref="A26:B26"/>
    <mergeCell ref="C26:D26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4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40</v>
      </c>
      <c r="C5" t="s">
        <v>41</v>
      </c>
      <c r="E5" s="47">
        <v>97</v>
      </c>
      <c r="F5">
        <v>3</v>
      </c>
      <c r="G5" s="47">
        <v>291</v>
      </c>
    </row>
    <row r="6" spans="2:7" ht="50.1" customHeight="1">
      <c r="B6" t="s">
        <v>42</v>
      </c>
      <c r="C6" t="s">
        <v>43</v>
      </c>
      <c r="E6" s="47">
        <v>42</v>
      </c>
      <c r="F6">
        <v>4</v>
      </c>
      <c r="G6" s="47">
        <v>168</v>
      </c>
    </row>
    <row r="7" spans="2:7" ht="50.1" customHeight="1">
      <c r="B7" t="s">
        <v>44</v>
      </c>
      <c r="C7" t="s">
        <v>45</v>
      </c>
      <c r="E7" s="47">
        <v>75</v>
      </c>
      <c r="F7">
        <v>5</v>
      </c>
      <c r="G7" s="47">
        <v>375</v>
      </c>
    </row>
    <row r="8" spans="2:7" ht="50.1" customHeight="1">
      <c r="B8" t="s">
        <v>46</v>
      </c>
      <c r="C8" t="s">
        <v>47</v>
      </c>
      <c r="E8" s="47">
        <v>51</v>
      </c>
      <c r="F8">
        <v>4</v>
      </c>
      <c r="G8" s="47">
        <v>204</v>
      </c>
    </row>
    <row r="9" spans="2:7" ht="50.1" customHeight="1">
      <c r="B9" t="s">
        <v>48</v>
      </c>
      <c r="C9" t="s">
        <v>49</v>
      </c>
      <c r="E9" s="47">
        <v>14</v>
      </c>
      <c r="F9">
        <v>2</v>
      </c>
      <c r="G9" s="47">
        <v>28</v>
      </c>
    </row>
    <row r="10" spans="2:7" ht="50.1" customHeight="1">
      <c r="B10" t="s">
        <v>50</v>
      </c>
      <c r="C10" t="s">
        <v>51</v>
      </c>
      <c r="E10" s="47">
        <v>75</v>
      </c>
      <c r="F10">
        <v>1</v>
      </c>
      <c r="G10" s="47">
        <v>75</v>
      </c>
    </row>
    <row r="11" spans="2:7" ht="50.1" customHeight="1">
      <c r="B11" t="s">
        <v>52</v>
      </c>
      <c r="C11" t="s">
        <v>53</v>
      </c>
      <c r="E11" s="47">
        <v>18</v>
      </c>
      <c r="F11">
        <v>3</v>
      </c>
      <c r="G11" s="47">
        <v>54</v>
      </c>
    </row>
    <row r="12" ht="50.1" customHeight="1"/>
    <row r="13" ht="50.1" customHeight="1" thickBot="1"/>
    <row r="14" spans="2:7" ht="13.5" thickTop="1">
      <c r="B14" s="42"/>
      <c r="C14" s="42"/>
      <c r="D14" s="43"/>
      <c r="E14" s="44"/>
      <c r="F14" s="45" t="s">
        <v>29</v>
      </c>
      <c r="G14" s="48">
        <f ca="1">SUM(G5:G13)</f>
        <v>0</v>
      </c>
    </row>
  </sheetData>
  <conditionalFormatting sqref="B14:G14">
    <cfRule type="expression" dxfId="29" priority="1">
      <formula>$A14=1</formula>
    </cfRule>
  </conditionalFormatting>
  <conditionalFormatting sqref="B14:G14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