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<sst xmlns="http://schemas.openxmlformats.org/spreadsheetml/2006/main" uniqueCount="60" count="77">
  <si>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</si>
  <si>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</si>
  <si>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</si>
  <si>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</si>
  <si>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</si>
  <si>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</si>
  <si>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</si>
  <si>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</si>
  <si>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</si>
  <si>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</si>
  <si>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</si>
  <si>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</si>
  <si>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</si>
  <si>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</si>
  <si>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</si>
  <si>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</si>
  <si>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</si>
  <si>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</si>
  <si>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</si>
  <si>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</si>
  <si>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</si>
  <si>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</si>
  <si>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</si>
  <si>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</si>
  <si>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</si>
  <si>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</si>
  <si>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</si>
  <si>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</si>
  <si>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</si>
  <si>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</si>
  <si>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</si>
  <si>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</si>
  <si>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XL Docs Test Project test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</si>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</sst>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4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5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6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7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8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9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0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1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2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4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2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43658</v>
      </c>
      <c r="L6" s="1"/>
    </row>
    <row r="7" spans="1:12">
      <c r="A7" s="22" t="s">
        <v>20</v>
      </c>
      <c r="B7" s="49">
        <v>321323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43665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44338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909</v>
      </c>
      <c r="L12" s="1"/>
    </row>
    <row r="13" spans="1:12">
      <c r="A13" s="28">
        <v>44339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0</v>
      </c>
      <c r="I13" s="31">
        <v>59</v>
      </c>
      <c r="J13" s="31">
        <v>26</v>
      </c>
      <c r="K13" s="8">
        <f ca="1">SUM(D13:J13)</f>
        <v>960</v>
      </c>
      <c r="L13" s="1"/>
    </row>
    <row r="14" spans="1:12">
      <c r="A14" s="28">
        <v>44340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1083</v>
      </c>
      <c r="L14" s="1"/>
    </row>
    <row r="15" spans="1:12">
      <c r="A15" s="28">
        <v>44341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1071</v>
      </c>
      <c r="L15" s="1"/>
    </row>
    <row r="16" spans="1:12">
      <c r="A16" s="28">
        <v>44342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975</v>
      </c>
      <c r="L16" s="1"/>
    </row>
    <row r="17" spans="1:12">
      <c r="A17" s="28">
        <v>44410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475</v>
      </c>
      <c r="L17" s="1"/>
    </row>
    <row r="18" spans="1:12">
      <c r="A18" s="28">
        <v>44411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725</v>
      </c>
      <c r="L18" s="1"/>
    </row>
    <row r="19" spans="1:12">
      <c r="A19" s="28">
        <v>44411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616</v>
      </c>
      <c r="L19" s="1"/>
    </row>
    <row r="20" spans="1:12">
      <c r="A20" s="28">
        <v>44424</v>
      </c>
      <c r="B20" s="29" t="s">
        <v>34</v>
      </c>
      <c r="C20" s="30" t="s">
        <v>35</v>
      </c>
      <c r="D20" s="31">
        <v>200</v>
      </c>
      <c r="E20" s="31">
        <v>150</v>
      </c>
      <c r="F20" s="31">
        <v>230</v>
      </c>
      <c r="G20" s="31">
        <v>152</v>
      </c>
      <c r="H20" s="31">
        <v>120</v>
      </c>
      <c r="I20" s="31">
        <v>120</v>
      </c>
      <c r="J20" s="31">
        <v>100</v>
      </c>
      <c r="K20" s="8">
        <f ca="1">SUM(D20:J20)</f>
        <v>1072</v>
      </c>
      <c r="L20" s="1"/>
    </row>
    <row r="21" spans="1:12">
      <c r="A21" s="28">
        <v>44479</v>
      </c>
      <c r="B21" s="29" t="s">
        <v>37</v>
      </c>
      <c r="C21" s="30" t="s">
        <v>36</v>
      </c>
      <c r="D21" s="31">
        <v>65</v>
      </c>
      <c r="E21" s="31">
        <v>565</v>
      </c>
      <c r="F21" s="31">
        <v>2</v>
      </c>
      <c r="G21" s="31">
        <v>656</v>
      </c>
      <c r="H21" s="31">
        <v>48</v>
      </c>
      <c r="I21" s="31">
        <v>3659</v>
      </c>
      <c r="J21" s="31">
        <v>23</v>
      </c>
      <c r="K21" s="8">
        <f ca="1">SUM(D21:J21)</f>
        <v>909</v>
      </c>
      <c r="L21" s="1"/>
    </row>
    <row r="22" spans="1:12">
      <c r="A22" s="28">
        <v>44501</v>
      </c>
      <c r="B22" s="29" t="s">
        <v>37</v>
      </c>
      <c r="C22" s="30" t="s">
        <v>36</v>
      </c>
      <c r="D22" s="31">
        <v>750</v>
      </c>
      <c r="E22" s="31">
        <v>350</v>
      </c>
      <c r="F22" s="31">
        <v>75</v>
      </c>
      <c r="G22" s="31">
        <v>800</v>
      </c>
      <c r="H22" s="31">
        <v>75</v>
      </c>
      <c r="I22" s="31">
        <v>2500</v>
      </c>
      <c r="J22" s="31">
        <v>250</v>
      </c>
      <c r="K22" s="8">
        <f ca="1">SUM(D22:J22)</f>
        <v>909</v>
      </c>
      <c r="L22" s="1"/>
    </row>
    <row r="23" spans="1:12">
      <c r="A23" s="28">
        <v>44504</v>
      </c>
      <c r="B23" s="29" t="s">
        <v>34</v>
      </c>
      <c r="C23" s="30" t="s">
        <v>38</v>
      </c>
      <c r="D23" s="31">
        <v>895</v>
      </c>
      <c r="E23" s="31">
        <v>150</v>
      </c>
      <c r="F23" s="31">
        <v>50</v>
      </c>
      <c r="G23" s="31">
        <v>1200</v>
      </c>
      <c r="H23" s="31">
        <v>150</v>
      </c>
      <c r="I23" s="31">
        <v>500</v>
      </c>
      <c r="J23" s="31">
        <v>100</v>
      </c>
      <c r="K23" s="8">
        <f ca="1">SUM(D23:J23)</f>
        <v>8795</v>
      </c>
      <c r="L23" s="1"/>
    </row>
    <row r="24" spans="1:12">
      <c r="A24" s="29"/>
      <c r="B24" s="29"/>
      <c r="C24" s="30"/>
      <c r="D24" s="32">
        <f ca="1">SUBTOTAL(109,Table2[Hotel])</f>
        <v>1550</v>
      </c>
      <c r="E24" s="32">
        <f ca="1">SUBTOTAL(109,Table2[Transport])</f>
        <v>1991</v>
      </c>
      <c r="F24" s="33">
        <f ca="1">SUBTOTAL(109,Table2[Fuel])</f>
        <v>1617</v>
      </c>
      <c r="G24" s="32">
        <f ca="1">SUBTOTAL(109,Table2[Meals])</f>
        <v>2028</v>
      </c>
      <c r="H24" s="32">
        <f ca="1">SUBTOTAL(109,Table2[Phone])</f>
        <v>516</v>
      </c>
      <c r="I24" s="32">
        <f ca="1">SUBTOTAL(109,Table2[Entertain.])</f>
        <v>4456</v>
      </c>
      <c r="J24" s="32">
        <f ca="1">SUBTOTAL(109,Table2[Misc.])</f>
        <v>746</v>
      </c>
      <c r="K24" s="34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6" t="s">
        <v>10</v>
      </c>
      <c r="J25" s="56"/>
      <c r="K25" s="35">
        <f ca="1">SUM(K12:K23)</f>
        <v>8795</v>
      </c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7" t="s">
        <v>11</v>
      </c>
      <c r="J26" s="57"/>
      <c r="K26" s="36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57" t="s">
        <v>9</v>
      </c>
      <c r="J27" s="1"/>
      <c r="K27" s="37">
        <f ca="1">(K25-K26)</f>
        <v>8795</v>
      </c>
      <c r="L27" s="1"/>
    </row>
    <row r="28" spans="1:12">
      <c r="A28" s="58" t="s">
        <v>17</v>
      </c>
      <c r="B28" s="59"/>
      <c r="C28" s="60" t="s">
        <v>16</v>
      </c>
      <c r="D28" s="61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2"/>
      <c r="B30" s="63"/>
      <c r="C30" s="1"/>
      <c r="D30" s="64"/>
      <c r="E30" s="1"/>
      <c r="F30" s="1"/>
      <c r="G30" s="1"/>
      <c r="H30" s="1"/>
      <c r="I30" s="1"/>
      <c r="J30" s="1"/>
      <c r="K30" s="1"/>
      <c r="L30" s="1"/>
    </row>
    <row r="31" spans="1:12">
      <c r="A31" s="62"/>
      <c r="B31" s="63"/>
      <c r="C31" s="1"/>
      <c r="D31" s="64"/>
      <c r="E31" s="1"/>
      <c r="F31" s="1"/>
      <c r="G31" s="1"/>
      <c r="H31" s="1"/>
      <c r="I31" s="1"/>
      <c r="J31" s="1"/>
      <c r="K31" s="1"/>
      <c r="L31" s="1"/>
    </row>
    <row r="32" spans="1:12">
      <c r="A32" s="67"/>
      <c r="B32" s="68"/>
      <c r="C32" s="54"/>
      <c r="D32" s="69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</row>
    <row r="35" spans="1:12">
      <c r="A35" s="70" t="s">
        <v>12</v>
      </c>
      <c r="B35" s="65"/>
      <c r="C35" s="65"/>
      <c r="D35" s="65"/>
      <c r="E35" s="1"/>
      <c r="F35" s="1"/>
      <c r="G35" s="1"/>
      <c r="H35" s="71"/>
      <c r="I35" s="71"/>
      <c r="J35" s="71"/>
      <c r="K35" s="71"/>
      <c r="L35" s="1"/>
    </row>
    <row r="36" spans="1:11">
      <c r="A36" s="65"/>
      <c r="B36" s="65"/>
      <c r="C36" s="65"/>
      <c r="D36" s="65"/>
      <c r="E36" s="1"/>
      <c r="F36" s="1"/>
      <c r="G36" s="1"/>
      <c r="H36" s="66"/>
      <c r="I36" s="66"/>
      <c r="J36" s="66"/>
      <c r="K36" s="66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51" s="2" customFormat="1"/>
    <row r="52" s="2" customFormat="1"/>
  </sheetData>
  <mergeCells count="27">
    <mergeCell ref="A36:D36"/>
    <mergeCell ref="H36:K36"/>
    <mergeCell ref="A32:B32"/>
    <mergeCell ref="C32:D32"/>
    <mergeCell ref="A33:B33"/>
    <mergeCell ref="C33:D33"/>
    <mergeCell ref="A35:D35"/>
    <mergeCell ref="H35:K35"/>
    <mergeCell ref="A29:B29"/>
    <mergeCell ref="C29:D29"/>
    <mergeCell ref="A30:B30"/>
    <mergeCell ref="C30:D30"/>
    <mergeCell ref="A31:B31"/>
    <mergeCell ref="C31:D31"/>
    <mergeCell ref="B8:C8"/>
    <mergeCell ref="I25:J25"/>
    <mergeCell ref="I26:J26"/>
    <mergeCell ref="I27:J27"/>
    <mergeCell ref="A28:B28"/>
    <mergeCell ref="C28:D28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2 A23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8175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