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<sst xmlns="http://schemas.openxmlformats.org/spreadsheetml/2006/main" uniqueCount="60" count="75">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</sst>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3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1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43665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44338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44339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0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44340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44341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44342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44410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44411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44411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44424</v>
      </c>
      <c r="B20" s="29" t="s">
        <v>34</v>
      </c>
      <c r="C20" s="30" t="s">
        <v>35</v>
      </c>
      <c r="D20" s="31">
        <v>200</v>
      </c>
      <c r="E20" s="31">
        <v>150</v>
      </c>
      <c r="F20" s="31">
        <v>230</v>
      </c>
      <c r="G20" s="31">
        <v>152</v>
      </c>
      <c r="H20" s="31">
        <v>120</v>
      </c>
      <c r="I20" s="31">
        <v>120</v>
      </c>
      <c r="J20" s="31">
        <v>100</v>
      </c>
      <c r="K20" s="8">
        <f ca="1">SUM(D20:J20)</f>
        <v>0</v>
      </c>
      <c r="L20" s="1"/>
    </row>
    <row r="21" spans="1:12">
      <c r="A21" s="28">
        <v>44479</v>
      </c>
      <c r="B21" s="29" t="s">
        <v>37</v>
      </c>
      <c r="C21" s="30" t="s">
        <v>36</v>
      </c>
      <c r="D21" s="31">
        <v>65</v>
      </c>
      <c r="E21" s="31">
        <v>565</v>
      </c>
      <c r="F21" s="31">
        <v>2</v>
      </c>
      <c r="G21" s="31">
        <v>656</v>
      </c>
      <c r="H21" s="31">
        <v>48</v>
      </c>
      <c r="I21" s="31">
        <v>3659</v>
      </c>
      <c r="J21" s="31">
        <v>23</v>
      </c>
      <c r="K21" s="8">
        <f ca="1">SUM(D21:J21)</f>
        <v>0</v>
      </c>
      <c r="L21" s="1"/>
    </row>
    <row r="22" spans="1:12">
      <c r="A22" s="28">
        <v>44501</v>
      </c>
      <c r="B22" s="29" t="s">
        <v>37</v>
      </c>
      <c r="C22" s="30" t="s">
        <v>36</v>
      </c>
      <c r="D22" s="31">
        <v>750</v>
      </c>
      <c r="E22" s="31">
        <v>350</v>
      </c>
      <c r="F22" s="31">
        <v>75</v>
      </c>
      <c r="G22" s="31">
        <v>800</v>
      </c>
      <c r="H22" s="31">
        <v>75</v>
      </c>
      <c r="I22" s="31">
        <v>2500</v>
      </c>
      <c r="J22" s="31">
        <v>250</v>
      </c>
      <c r="K22" s="8">
        <f ca="1">SUM(D22:J22)</f>
        <v>0</v>
      </c>
      <c r="L22" s="1"/>
    </row>
    <row r="23" spans="1:12">
      <c r="A23" s="29"/>
      <c r="B23" s="29"/>
      <c r="C23" s="30"/>
      <c r="D23" s="32">
        <f ca="1">SUBTOTAL(109,Table2[Hotel])</f>
        <v>0</v>
      </c>
      <c r="E23" s="32">
        <f ca="1">SUBTOTAL(109,Table2[Transport])</f>
        <v>0</v>
      </c>
      <c r="F23" s="33">
        <f ca="1">SUBTOTAL(109,Table2[Fuel])</f>
        <v>0</v>
      </c>
      <c r="G23" s="32">
        <f ca="1">SUBTOTAL(109,Table2[Meals])</f>
        <v>0</v>
      </c>
      <c r="H23" s="32">
        <f ca="1">SUBTOTAL(109,Table2[Phone])</f>
        <v>0</v>
      </c>
      <c r="I23" s="32">
        <f ca="1">SUBTOTAL(109,Table2[Entertain.])</f>
        <v>0</v>
      </c>
      <c r="J23" s="32">
        <f ca="1">SUBTOTAL(109,Table2[Misc.])</f>
        <v>0</v>
      </c>
      <c r="K23" s="34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6" t="s">
        <v>10</v>
      </c>
      <c r="J24" s="56"/>
      <c r="K24" s="35">
        <f ca="1">SUM(K12:K22)</f>
        <v>0</v>
      </c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7" t="s">
        <v>11</v>
      </c>
      <c r="J25" s="57"/>
      <c r="K25" s="36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9</v>
      </c>
      <c r="J26" s="1"/>
      <c r="K26" s="37">
        <f ca="1">(K24-K25)</f>
        <v>0</v>
      </c>
      <c r="L26" s="1"/>
    </row>
    <row r="27" spans="1:12">
      <c r="A27" s="58" t="s">
        <v>17</v>
      </c>
      <c r="B27" s="59"/>
      <c r="C27" s="60" t="s">
        <v>16</v>
      </c>
      <c r="D27" s="61"/>
      <c r="E27" s="1"/>
      <c r="F27" s="1"/>
      <c r="G27" s="1"/>
      <c r="H27" s="1"/>
      <c r="I27" s="1"/>
      <c r="J27" s="1"/>
      <c r="K27" s="1"/>
      <c r="L27" s="1"/>
    </row>
    <row r="28" spans="1:12">
      <c r="A28" s="62"/>
      <c r="B28" s="63"/>
      <c r="C28" s="1"/>
      <c r="D28" s="64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7"/>
      <c r="B31" s="68"/>
      <c r="C31" s="54"/>
      <c r="D31" s="69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"/>
    </row>
    <row r="34" spans="1:12">
      <c r="A34" s="70" t="s">
        <v>12</v>
      </c>
      <c r="B34" s="65"/>
      <c r="C34" s="65"/>
      <c r="D34" s="65"/>
      <c r="E34" s="1"/>
      <c r="F34" s="1"/>
      <c r="G34" s="1"/>
      <c r="H34" s="71"/>
      <c r="I34" s="71"/>
      <c r="J34" s="71"/>
      <c r="K34" s="71"/>
      <c r="L34" s="1"/>
    </row>
    <row r="35" spans="1:11">
      <c r="A35" s="65"/>
      <c r="B35" s="65"/>
      <c r="C35" s="65"/>
      <c r="D35" s="65"/>
      <c r="E35" s="1"/>
      <c r="F35" s="1"/>
      <c r="G35" s="1"/>
      <c r="H35" s="66"/>
      <c r="I35" s="66"/>
      <c r="J35" s="66"/>
      <c r="K35" s="66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50" s="2" customFormat="1"/>
    <row r="51" s="2" customFormat="1"/>
  </sheetData>
  <mergeCells count="27">
    <mergeCell ref="A35:D35"/>
    <mergeCell ref="H35:K35"/>
    <mergeCell ref="A31:B31"/>
    <mergeCell ref="C31:D31"/>
    <mergeCell ref="A32:B32"/>
    <mergeCell ref="C32:D32"/>
    <mergeCell ref="A34:D34"/>
    <mergeCell ref="H34:K34"/>
    <mergeCell ref="A28:B28"/>
    <mergeCell ref="C28:D28"/>
    <mergeCell ref="A29:B29"/>
    <mergeCell ref="C29:D29"/>
    <mergeCell ref="A30:B30"/>
    <mergeCell ref="C30:D30"/>
    <mergeCell ref="B8:C8"/>
    <mergeCell ref="I24:J24"/>
    <mergeCell ref="I25:J25"/>
    <mergeCell ref="I26:J26"/>
    <mergeCell ref="A27:B27"/>
    <mergeCell ref="C27:D27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