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<sst xmlns="http://schemas.openxmlformats.org/spreadsheetml/2006/main" uniqueCount="60" count="75">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</sst>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1" fillId="0" borderId="0" xfId="0" applyFont="1" applyProtection="1">
      <protection locked="0"/>
    </xf>
    <xf numFmtId="0" fontId="1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1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1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1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1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1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1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1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1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E469ED-2DD4-49A3-BBCF-4D43903C6A85}" name="Table2" displayName="Table2" ref="A11:K22" totalsRowCount="1" headerRowDxfId="25" dataDxfId="24">
  <tableColumns count="11">
    <tableColumn id="1" xr3:uid="{249D3142-A29D-49F7-86F7-A57581D5A7C8}" name="Date" dataDxfId="23" totalsRowDxfId="22"/>
    <tableColumn id="2" xr3:uid="{41FE3193-A9CD-4741-8FD8-A0C03AD4AD4F}" name="Account" dataDxfId="21" totalsRowDxfId="20"/>
    <tableColumn id="3" xr3:uid="{4C676DB3-3676-4E14-AEB2-61609D59AF54}" name="Employee" dataDxfId="19" totalsRowDxfId="18"/>
    <tableColumn id="4" xr3:uid="{68A0C766-AE23-4844-9FE8-3D2AF8848065}" name="Hotel" totalsRowFunction="sum" dataDxfId="17" totalsRowDxfId="16" dataCellStyle="Currency"/>
    <tableColumn id="5" xr3:uid="{47E01CC3-B733-4F6F-9BCD-25BB2EF99EF3}" name="Transport" totalsRowFunction="sum" dataDxfId="15" totalsRowDxfId="14" dataCellStyle="Currency"/>
    <tableColumn id="6" xr3:uid="{4765C475-FC89-4AF1-B122-106699BCA063}" name="Fuel" totalsRowFunction="sum" dataDxfId="13" totalsRowDxfId="12" dataCellStyle="Currency"/>
    <tableColumn id="7" xr3:uid="{626C1A89-9ACE-45CC-9F0E-628C6F834EB4}" name="Meals" totalsRowFunction="sum" dataDxfId="11" totalsRowDxfId="10" dataCellStyle="Currency"/>
    <tableColumn id="8" xr3:uid="{44B1AF89-A5CB-41BD-B6D7-6D212716C8B3}" name="Phone" totalsRowFunction="sum" dataDxfId="9" totalsRowDxfId="8" dataCellStyle="Currency"/>
    <tableColumn id="9" xr3:uid="{6C75DA8A-15B6-456F-95B1-0AE800D7FA2E}" name="Entertain." totalsRowFunction="sum" dataDxfId="7" totalsRowDxfId="6" dataCellStyle="Currency"/>
    <tableColumn id="10" xr3:uid="{C95D5A50-6E95-4CEE-8B79-EF9EF77032B2}" name="Misc." totalsRowFunction="sum" dataDxfId="5" totalsRowDxfId="4" dataCellStyle="Currency"/>
    <tableColumn id="11" xr3:uid="{28DBD1ED-2C7D-4D54-952D-8A51310F1403}" name="TOTAL" dataDxfId="3" totalsRowDxfId="2" dataCellStyle="Currency">
      <calculatedColumnFormula>SUM(D12:J12)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e2" displayName="Table2" ref="A11:K23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Relationship Id="rId3" Type="http://schemas.openxmlformats.org/officeDocument/2006/relationships/table" Target="/xl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1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51"/>
      <c r="I1" s="5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3" t="s">
        <v>0</v>
      </c>
      <c r="B3" s="54"/>
      <c r="C3" s="54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5" t="s">
        <v>18</v>
      </c>
      <c r="B5" s="55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6" t="s">
        <v>32</v>
      </c>
      <c r="C6" s="56"/>
      <c r="D6" s="23"/>
      <c r="E6" s="51"/>
      <c r="F6" s="51"/>
      <c r="G6" s="1"/>
      <c r="H6" s="1"/>
      <c r="I6" s="1"/>
      <c r="J6" s="4" t="s">
        <v>1</v>
      </c>
      <c r="K6" s="74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51"/>
      <c r="F7" s="51"/>
      <c r="G7" s="1"/>
      <c r="H7" s="1"/>
      <c r="I7" s="1"/>
      <c r="J7" s="5" t="s">
        <v>2</v>
      </c>
      <c r="K7" s="75">
        <v>43665</v>
      </c>
      <c r="L7" s="1"/>
    </row>
    <row r="8" spans="1:12">
      <c r="A8" s="22" t="s">
        <v>21</v>
      </c>
      <c r="B8" s="57" t="s">
        <v>33</v>
      </c>
      <c r="C8" s="57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23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43244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43245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43246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43314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43315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43315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43325</v>
      </c>
      <c r="B20" s="29" t="s">
        <v>34</v>
      </c>
      <c r="C20" s="30" t="s">
        <v>35</v>
      </c>
      <c r="D20" s="31">
        <v>75</v>
      </c>
      <c r="E20" s="31">
        <v>65</v>
      </c>
      <c r="F20" s="31">
        <v>150</v>
      </c>
      <c r="G20" s="31">
        <v>60</v>
      </c>
      <c r="H20" s="31">
        <v>150</v>
      </c>
      <c r="I20" s="31">
        <v>100</v>
      </c>
      <c r="J20" s="31">
        <v>100</v>
      </c>
      <c r="K20" s="8">
        <f ca="1">SUM(D20:J20)</f>
        <v>0</v>
      </c>
      <c r="L20" s="1"/>
    </row>
    <row r="21" spans="1:12">
      <c r="A21" s="28">
        <v>43328</v>
      </c>
      <c r="B21" s="29" t="s">
        <v>34</v>
      </c>
      <c r="C21" s="30" t="s">
        <v>35</v>
      </c>
      <c r="D21" s="31">
        <v>200</v>
      </c>
      <c r="E21" s="31">
        <v>150</v>
      </c>
      <c r="F21" s="31">
        <v>230</v>
      </c>
      <c r="G21" s="31">
        <v>152</v>
      </c>
      <c r="H21" s="31">
        <v>120</v>
      </c>
      <c r="I21" s="31">
        <v>120</v>
      </c>
      <c r="J21" s="31">
        <v>100</v>
      </c>
      <c r="K21" s="8">
        <f ca="1">SUM(D21:J21)</f>
        <v>0</v>
      </c>
      <c r="L21" s="1"/>
    </row>
    <row r="22" spans="1:12">
      <c r="A22" s="28">
        <v>43383</v>
      </c>
      <c r="B22" s="29" t="s">
        <v>37</v>
      </c>
      <c r="C22" s="30" t="s">
        <v>36</v>
      </c>
      <c r="D22" s="31">
        <v>65</v>
      </c>
      <c r="E22" s="31">
        <v>565</v>
      </c>
      <c r="F22" s="31">
        <v>2</v>
      </c>
      <c r="G22" s="31">
        <v>656</v>
      </c>
      <c r="H22" s="31">
        <v>48</v>
      </c>
      <c r="I22" s="31">
        <v>3659</v>
      </c>
      <c r="J22" s="31">
        <v>23</v>
      </c>
      <c r="K22" s="8">
        <f ca="1">SUM(D22:J22)</f>
        <v>0</v>
      </c>
      <c r="L22" s="1"/>
    </row>
    <row r="23" spans="1:12">
      <c r="A23" s="29"/>
      <c r="B23" s="29"/>
      <c r="C23" s="30"/>
      <c r="D23" s="32">
        <f ca="1">SUBTOTAL(109,Table2[Hotel])</f>
        <v>0</v>
      </c>
      <c r="E23" s="32">
        <f ca="1">SUBTOTAL(109,Table2[Transport])</f>
        <v>0</v>
      </c>
      <c r="F23" s="33">
        <f ca="1">SUBTOTAL(109,Table2[Fuel])</f>
        <v>0</v>
      </c>
      <c r="G23" s="32">
        <f ca="1">SUBTOTAL(109,Table2[Meals])</f>
        <v>0</v>
      </c>
      <c r="H23" s="32">
        <f ca="1">SUBTOTAL(109,Table2[Phone])</f>
        <v>0</v>
      </c>
      <c r="I23" s="32">
        <f ca="1">SUBTOTAL(109,Table2[Entertain.])</f>
        <v>0</v>
      </c>
      <c r="J23" s="32">
        <f ca="1">SUBTOTAL(109,Table2[Misc.])</f>
        <v>0</v>
      </c>
      <c r="K23" s="34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8" t="s">
        <v>10</v>
      </c>
      <c r="J24" s="58"/>
      <c r="K24" s="35">
        <f ca="1">SUM(K12:K22)</f>
        <v>0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9" t="s">
        <v>11</v>
      </c>
      <c r="J25" s="59"/>
      <c r="K25" s="36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9" t="s">
        <v>9</v>
      </c>
      <c r="J26" s="51"/>
      <c r="K26" s="37">
        <f ca="1">(K24-K25)</f>
        <v>0</v>
      </c>
      <c r="L26" s="1"/>
    </row>
    <row r="27" spans="1:12">
      <c r="A27" s="60" t="s">
        <v>17</v>
      </c>
      <c r="B27" s="61"/>
      <c r="C27" s="62" t="s">
        <v>16</v>
      </c>
      <c r="D27" s="63"/>
      <c r="E27" s="1"/>
      <c r="F27" s="1"/>
      <c r="G27" s="1"/>
      <c r="H27" s="1"/>
      <c r="I27" s="1"/>
      <c r="J27" s="1"/>
      <c r="K27" s="1"/>
      <c r="L27" s="1"/>
    </row>
    <row r="28" spans="1:12">
      <c r="A28" s="64"/>
      <c r="B28" s="65"/>
      <c r="C28" s="51"/>
      <c r="D28" s="66"/>
      <c r="E28" s="1"/>
      <c r="F28" s="1"/>
      <c r="G28" s="1"/>
      <c r="H28" s="1"/>
      <c r="I28" s="1"/>
      <c r="J28" s="1"/>
      <c r="K28" s="1"/>
      <c r="L28" s="1"/>
    </row>
    <row r="29" spans="1:12">
      <c r="A29" s="64"/>
      <c r="B29" s="65"/>
      <c r="C29" s="51"/>
      <c r="D29" s="66"/>
      <c r="E29" s="1"/>
      <c r="F29" s="1"/>
      <c r="G29" s="1"/>
      <c r="H29" s="1"/>
      <c r="I29" s="1"/>
      <c r="J29" s="1"/>
      <c r="K29" s="1"/>
      <c r="L29" s="1"/>
    </row>
    <row r="30" spans="1:12">
      <c r="A30" s="64"/>
      <c r="B30" s="65"/>
      <c r="C30" s="51"/>
      <c r="D30" s="66"/>
      <c r="E30" s="1"/>
      <c r="F30" s="1"/>
      <c r="G30" s="1"/>
      <c r="H30" s="1"/>
      <c r="I30" s="1"/>
      <c r="J30" s="1"/>
      <c r="K30" s="1"/>
      <c r="L30" s="1"/>
    </row>
    <row r="31" spans="1:12">
      <c r="A31" s="69"/>
      <c r="B31" s="70"/>
      <c r="C31" s="56"/>
      <c r="D31" s="71"/>
      <c r="E31" s="1"/>
      <c r="F31" s="1"/>
      <c r="G31" s="1"/>
      <c r="H31" s="1"/>
      <c r="I31" s="1"/>
      <c r="J31" s="1"/>
      <c r="K31" s="1"/>
      <c r="L31" s="1"/>
    </row>
    <row r="32" spans="1:12">
      <c r="A32" s="51"/>
      <c r="B32" s="51"/>
      <c r="C32" s="51"/>
      <c r="D32" s="51"/>
      <c r="E32" s="1"/>
      <c r="F32" s="1"/>
      <c r="G32" s="1"/>
      <c r="H32" s="1"/>
      <c r="I32" s="1"/>
      <c r="J32" s="1"/>
      <c r="K32" s="1"/>
      <c r="L32" s="1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</row>
    <row r="34" spans="1:12">
      <c r="A34" s="72" t="s">
        <v>12</v>
      </c>
      <c r="B34" s="67"/>
      <c r="C34" s="67"/>
      <c r="D34" s="67"/>
      <c r="E34" s="1"/>
      <c r="F34" s="1"/>
      <c r="G34" s="1"/>
      <c r="H34" s="73"/>
      <c r="I34" s="73"/>
      <c r="J34" s="73"/>
      <c r="K34" s="73"/>
      <c r="L34" s="1"/>
    </row>
    <row r="35" spans="1:11">
      <c r="A35" s="67"/>
      <c r="B35" s="67"/>
      <c r="C35" s="67"/>
      <c r="D35" s="67"/>
      <c r="E35" s="1"/>
      <c r="F35" s="1"/>
      <c r="G35" s="1"/>
      <c r="H35" s="68"/>
      <c r="I35" s="68"/>
      <c r="J35" s="68"/>
      <c r="K35" s="68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50" s="2" customFormat="1"/>
    <row r="51" s="2" customFormat="1"/>
  </sheetData>
  <mergeCells count="27">
    <mergeCell ref="A35:D35"/>
    <mergeCell ref="H35:K35"/>
    <mergeCell ref="A31:B31"/>
    <mergeCell ref="C31:D31"/>
    <mergeCell ref="A32:B32"/>
    <mergeCell ref="C32:D32"/>
    <mergeCell ref="A34:D34"/>
    <mergeCell ref="H34:K34"/>
    <mergeCell ref="A28:B28"/>
    <mergeCell ref="C28:D28"/>
    <mergeCell ref="A29:B29"/>
    <mergeCell ref="C29:D29"/>
    <mergeCell ref="A30:B30"/>
    <mergeCell ref="C30:D30"/>
    <mergeCell ref="B8:C8"/>
    <mergeCell ref="I24:J24"/>
    <mergeCell ref="I25:J25"/>
    <mergeCell ref="I26:J26"/>
    <mergeCell ref="A27:B27"/>
    <mergeCell ref="C27:D27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3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